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F170" i="1" l="1"/>
  <c r="E170" i="1"/>
  <c r="G170" i="1"/>
  <c r="E172" i="1"/>
  <c r="F172" i="1"/>
  <c r="G172" i="1"/>
  <c r="H172" i="1"/>
  <c r="D154" i="1"/>
  <c r="E147" i="1"/>
  <c r="H20" i="1"/>
  <c r="D11" i="1"/>
  <c r="E11" i="1"/>
  <c r="F11" i="1"/>
  <c r="G11" i="1"/>
  <c r="E67" i="1" l="1"/>
  <c r="H163" i="1" l="1"/>
  <c r="G163" i="1"/>
  <c r="F163" i="1"/>
  <c r="E163" i="1"/>
  <c r="D163" i="1"/>
  <c r="H154" i="1"/>
  <c r="G154" i="1"/>
  <c r="F154" i="1"/>
  <c r="E154" i="1"/>
  <c r="H147" i="1"/>
  <c r="G147" i="1"/>
  <c r="F147" i="1"/>
  <c r="D147" i="1"/>
  <c r="H138" i="1"/>
  <c r="G138" i="1"/>
  <c r="F138" i="1"/>
  <c r="E138" i="1"/>
  <c r="D138" i="1"/>
  <c r="H130" i="1"/>
  <c r="G130" i="1"/>
  <c r="F130" i="1"/>
  <c r="E130" i="1"/>
  <c r="D130" i="1"/>
  <c r="H122" i="1"/>
  <c r="G122" i="1"/>
  <c r="F122" i="1"/>
  <c r="E122" i="1"/>
  <c r="D122" i="1"/>
  <c r="H115" i="1"/>
  <c r="G115" i="1"/>
  <c r="F115" i="1"/>
  <c r="E115" i="1"/>
  <c r="D115" i="1"/>
  <c r="H106" i="1"/>
  <c r="G106" i="1"/>
  <c r="F106" i="1"/>
  <c r="E106" i="1"/>
  <c r="D106" i="1"/>
  <c r="H99" i="1"/>
  <c r="G99" i="1"/>
  <c r="F99" i="1"/>
  <c r="E99" i="1"/>
  <c r="D99" i="1"/>
  <c r="H90" i="1"/>
  <c r="G90" i="1"/>
  <c r="F90" i="1"/>
  <c r="E90" i="1"/>
  <c r="D90" i="1"/>
  <c r="H83" i="1"/>
  <c r="G83" i="1"/>
  <c r="F83" i="1"/>
  <c r="E83" i="1"/>
  <c r="D83" i="1"/>
  <c r="H74" i="1"/>
  <c r="G74" i="1"/>
  <c r="F74" i="1"/>
  <c r="E74" i="1"/>
  <c r="D74" i="1"/>
  <c r="E69" i="1"/>
  <c r="H67" i="1"/>
  <c r="G67" i="1"/>
  <c r="F67" i="1"/>
  <c r="F69" i="1" s="1"/>
  <c r="D67" i="1"/>
  <c r="D69" i="1" s="1"/>
  <c r="H51" i="1"/>
  <c r="G51" i="1"/>
  <c r="F51" i="1"/>
  <c r="E51" i="1"/>
  <c r="D51" i="1"/>
  <c r="H42" i="1"/>
  <c r="G42" i="1"/>
  <c r="F42" i="1"/>
  <c r="E42" i="1"/>
  <c r="D42" i="1"/>
  <c r="H35" i="1"/>
  <c r="G35" i="1"/>
  <c r="F35" i="1"/>
  <c r="E35" i="1"/>
  <c r="D35" i="1"/>
  <c r="H26" i="1"/>
  <c r="G26" i="1"/>
  <c r="F26" i="1"/>
  <c r="E26" i="1"/>
  <c r="D26" i="1"/>
  <c r="G20" i="1"/>
  <c r="F20" i="1"/>
  <c r="E20" i="1"/>
  <c r="D20" i="1"/>
  <c r="H11" i="1"/>
  <c r="H85" i="1" l="1"/>
  <c r="G85" i="1"/>
  <c r="F85" i="1"/>
  <c r="D53" i="1"/>
  <c r="E37" i="1"/>
  <c r="H69" i="1"/>
  <c r="H37" i="1"/>
  <c r="G69" i="1"/>
  <c r="E85" i="1"/>
  <c r="E101" i="1"/>
  <c r="G37" i="1"/>
  <c r="F37" i="1"/>
  <c r="E53" i="1"/>
  <c r="F53" i="1"/>
  <c r="G53" i="1"/>
  <c r="H117" i="1" l="1"/>
  <c r="G117" i="1"/>
  <c r="F117" i="1"/>
  <c r="E117" i="1"/>
  <c r="H132" i="1"/>
  <c r="G132" i="1"/>
  <c r="F132" i="1"/>
  <c r="E132" i="1"/>
  <c r="H53" i="1"/>
  <c r="H165" i="1"/>
  <c r="G165" i="1"/>
  <c r="F165" i="1"/>
  <c r="E165" i="1"/>
  <c r="H149" i="1"/>
  <c r="G149" i="1"/>
  <c r="F149" i="1"/>
  <c r="E149" i="1"/>
  <c r="H101" i="1" l="1"/>
  <c r="G101" i="1"/>
  <c r="F101" i="1"/>
  <c r="D101" i="1" l="1"/>
  <c r="D132" i="1" l="1"/>
  <c r="D149" i="1"/>
  <c r="D165" i="1" l="1"/>
  <c r="D117" i="1"/>
  <c r="D37" i="1" l="1"/>
  <c r="D85" i="1" l="1"/>
</calcChain>
</file>

<file path=xl/sharedStrings.xml><?xml version="1.0" encoding="utf-8"?>
<sst xmlns="http://schemas.openxmlformats.org/spreadsheetml/2006/main" count="295" uniqueCount="81">
  <si>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</si>
  <si>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</si>
  <si>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</si>
  <si>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</si>
  <si>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</si>
  <si>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</si>
  <si>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</si>
  <si>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</si>
  <si>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</si>
  <si>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</si>
  <si>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</si>
  <si>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</si>
  <si>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</si>
  <si>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</si>
  <si>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</si>
  <si>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</si>
  <si>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</si>
  <si>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</si>
  <si>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</si>
  <si>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</si>
  <si>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</si>
  <si>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</si>
  <si>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</si>
  <si>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</si>
  <si>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</si>
  <si>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</si>
  <si>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</si>
  <si>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</si>
  <si>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</si>
  <si>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</si>
  <si>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</si>
  <si>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</si>
  <si>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</si>
  <si>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</si>
  <si>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</si>
  <si>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</si>
  <si>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</si>
  <si>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</si>
  <si>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</si>
  <si>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</si>
  <si>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</si>
  <si>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</si>
  <si>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</si>
  <si>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</si>
  <si>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</si>
  <si>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Картофельное пюре</t>
  </si>
  <si>
    <t>Какао с молоком</t>
  </si>
  <si>
    <t>54-3гн</t>
  </si>
  <si>
    <t>Чай с лимоном и сахаром</t>
  </si>
  <si>
    <t>Каша рисовая вязкая</t>
  </si>
  <si>
    <t>Каша "Дружба"</t>
  </si>
  <si>
    <t>Салат витаминный</t>
  </si>
  <si>
    <t>Чай с лимоном</t>
  </si>
  <si>
    <t xml:space="preserve">Птица отварная </t>
  </si>
  <si>
    <t>Плов из отварной птицы</t>
  </si>
  <si>
    <t>Рассольник "Ленинградский" на м/б</t>
  </si>
  <si>
    <t>Борщ с капустой и картофелем на м/б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</si>
  <si>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</si>
  <si>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</si>
  <si>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</si>
  <si>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</si>
  <si>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</si>
  <si>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</si>
  <si>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картофельный с крупой (гречневый) на к/б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</si>
  <si>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</si>
  <si>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</si>
  <si>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</si>
  <si>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Печень говяжья по-строгановски</t>
  </si>
  <si>
    <t>356/408</t>
  </si>
  <si>
    <t>Сосиски молочные</t>
  </si>
  <si>
    <t>Рис припущенный</t>
  </si>
  <si>
    <t>Бефстроганов из отварной курицы</t>
  </si>
  <si>
    <t>Суп картофельный с макаронными изделиями</t>
  </si>
  <si>
    <t>Рыба тушенная</t>
  </si>
  <si>
    <t>Гуляш из отварной курицы</t>
  </si>
  <si>
    <t>Салат из моркови и яблок</t>
  </si>
  <si>
    <t>Азу из курицы "по-Татарски"</t>
  </si>
  <si>
    <t xml:space="preserve">Тефтели из курицы </t>
  </si>
  <si>
    <t>Примерное двухнедельное меню  для обучающихся c 12  лет</t>
  </si>
  <si>
    <t xml:space="preserve">Запеканка из творога </t>
  </si>
  <si>
    <t>Утверждаю Директор МКОУ "Лутовская СОШ"__________________________С.А.Бабынин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</si>
</sst>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</cellStyleXfs>
  <cellXfs count="22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/>
    <xf numFmtId="0" fontId="3" fillId="0" borderId="28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11" fillId="0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2" fillId="0" borderId="27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1" fillId="0" borderId="15" xfId="0" applyNumberFormat="1" applyFont="1" applyFill="1" applyBorder="1" applyAlignment="1" applyProtection="1">
      <alignment horizontal="right" vertical="top"/>
    </xf>
    <xf numFmtId="0" fontId="1" fillId="0" borderId="16" xfId="0" applyNumberFormat="1" applyFont="1" applyFill="1" applyBorder="1" applyAlignment="1" applyProtection="1">
      <alignment horizontal="right" vertical="top"/>
    </xf>
    <xf numFmtId="0" fontId="1" fillId="0" borderId="17" xfId="0" applyNumberFormat="1" applyFont="1" applyFill="1" applyBorder="1" applyAlignment="1" applyProtection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4"/>
  <sheetViews>
    <sheetView tabSelected="1" workbookViewId="0">
      <selection activeCell="L1" sqref="L1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81"/>
    <col min="11" max="11" width="15.140625" customWidth="1"/>
  </cols>
  <sheetData>
    <row r="1" spans="1:86" ht="51.75" customHeight="1" x14ac:dyDescent="0.2">
      <c r="A1" s="218" t="s">
        <v>80</v>
      </c>
      <c r="B1" s="219"/>
      <c r="C1" s="219"/>
      <c r="D1" s="219"/>
      <c r="E1" s="219"/>
      <c r="F1" s="219"/>
      <c r="G1" s="219"/>
      <c r="H1" s="219"/>
      <c r="I1" s="220"/>
      <c r="J1"/>
    </row>
    <row r="2" spans="1:86" ht="20.25" x14ac:dyDescent="0.2">
      <c r="A2" s="203" t="s">
        <v>78</v>
      </c>
      <c r="B2" s="204"/>
      <c r="C2" s="204"/>
      <c r="D2" s="204"/>
      <c r="E2" s="204"/>
      <c r="F2" s="204"/>
      <c r="G2" s="204"/>
      <c r="H2" s="204"/>
      <c r="I2" s="205"/>
      <c r="J2"/>
    </row>
    <row r="3" spans="1:86" ht="15.75" x14ac:dyDescent="0.2">
      <c r="A3" s="82"/>
      <c r="B3" s="35"/>
      <c r="C3" s="2"/>
      <c r="D3" s="2"/>
      <c r="E3" s="20"/>
      <c r="F3" s="2"/>
      <c r="G3" s="2"/>
      <c r="H3" s="2"/>
      <c r="I3" s="83"/>
      <c r="J3"/>
    </row>
    <row r="4" spans="1:86" ht="15" x14ac:dyDescent="0.2">
      <c r="A4" s="200"/>
      <c r="B4" s="201"/>
      <c r="C4" s="201"/>
      <c r="D4" s="201"/>
      <c r="E4" s="201"/>
      <c r="F4" s="201"/>
      <c r="G4" s="201"/>
      <c r="H4" s="201"/>
      <c r="I4" s="202"/>
      <c r="J4"/>
    </row>
    <row r="5" spans="1:86" ht="12.75" customHeight="1" x14ac:dyDescent="0.2">
      <c r="A5" s="211" t="s">
        <v>36</v>
      </c>
      <c r="B5" s="212" t="s">
        <v>5</v>
      </c>
      <c r="C5" s="213" t="s">
        <v>26</v>
      </c>
      <c r="D5" s="214"/>
      <c r="E5" s="206" t="s">
        <v>7</v>
      </c>
      <c r="F5" s="207"/>
      <c r="G5" s="208"/>
      <c r="H5" s="209" t="s">
        <v>27</v>
      </c>
      <c r="I5" s="217" t="s">
        <v>6</v>
      </c>
      <c r="J5"/>
    </row>
    <row r="6" spans="1:86" ht="99.75" customHeight="1" x14ac:dyDescent="0.2">
      <c r="A6" s="211"/>
      <c r="B6" s="212"/>
      <c r="C6" s="215"/>
      <c r="D6" s="216"/>
      <c r="E6" s="5" t="s">
        <v>4</v>
      </c>
      <c r="F6" s="78" t="s">
        <v>8</v>
      </c>
      <c r="G6" s="78" t="s">
        <v>9</v>
      </c>
      <c r="H6" s="210"/>
      <c r="I6" s="217"/>
      <c r="J6"/>
    </row>
    <row r="7" spans="1:86" s="27" customFormat="1" ht="15" customHeight="1" x14ac:dyDescent="0.2">
      <c r="A7" s="25" t="s">
        <v>25</v>
      </c>
      <c r="B7" s="28" t="s">
        <v>0</v>
      </c>
      <c r="C7" s="39"/>
      <c r="D7" s="39"/>
      <c r="E7" s="28"/>
      <c r="F7" s="29"/>
      <c r="G7" s="29"/>
      <c r="H7" s="40"/>
      <c r="I7" s="84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5" customFormat="1" x14ac:dyDescent="0.2">
      <c r="A8" s="198"/>
      <c r="B8" s="120" t="s">
        <v>57</v>
      </c>
      <c r="C8" s="42" t="s">
        <v>14</v>
      </c>
      <c r="D8" s="43">
        <v>180</v>
      </c>
      <c r="E8" s="44">
        <v>7.4</v>
      </c>
      <c r="F8" s="44">
        <v>8</v>
      </c>
      <c r="G8" s="44">
        <v>28</v>
      </c>
      <c r="H8" s="44">
        <v>212.8</v>
      </c>
      <c r="I8" s="85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5" customFormat="1" x14ac:dyDescent="0.2">
      <c r="A9" s="198"/>
      <c r="B9" s="160" t="s">
        <v>10</v>
      </c>
      <c r="C9" s="7" t="s">
        <v>14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61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5" customFormat="1" x14ac:dyDescent="0.2">
      <c r="A10" s="198"/>
      <c r="B10" s="121" t="s">
        <v>28</v>
      </c>
      <c r="C10" s="7" t="s">
        <v>14</v>
      </c>
      <c r="D10" s="31">
        <v>30</v>
      </c>
      <c r="E10" s="1">
        <v>2.25</v>
      </c>
      <c r="F10" s="1">
        <v>0.87</v>
      </c>
      <c r="G10" s="1">
        <v>15.4</v>
      </c>
      <c r="H10" s="1">
        <v>78.599999999999994</v>
      </c>
      <c r="I10" s="102">
        <v>111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40"/>
      <c r="B11" s="123" t="s">
        <v>2</v>
      </c>
      <c r="C11" s="7"/>
      <c r="D11" s="16">
        <f>SUM(D8:D10)</f>
        <v>410</v>
      </c>
      <c r="E11" s="16">
        <f>SUM(E8:E10)</f>
        <v>12.45</v>
      </c>
      <c r="F11" s="16">
        <f>SUM(F8:F10)</f>
        <v>11.37</v>
      </c>
      <c r="G11" s="16">
        <f>SUM(G8:G10)</f>
        <v>57</v>
      </c>
      <c r="H11" s="16">
        <f>SUM(H8:H10)</f>
        <v>379.4</v>
      </c>
      <c r="I11" s="87"/>
      <c r="J11"/>
    </row>
    <row r="12" spans="1:86" x14ac:dyDescent="0.2">
      <c r="A12" s="140"/>
      <c r="B12" s="124" t="s">
        <v>3</v>
      </c>
      <c r="C12" s="17"/>
      <c r="D12" s="7"/>
      <c r="E12" s="9"/>
      <c r="F12" s="16"/>
      <c r="G12" s="16"/>
      <c r="H12" s="16"/>
      <c r="I12" s="87"/>
      <c r="J12"/>
    </row>
    <row r="13" spans="1:86" x14ac:dyDescent="0.2">
      <c r="A13" s="194"/>
      <c r="B13" s="125" t="s">
        <v>58</v>
      </c>
      <c r="C13" s="7" t="s">
        <v>14</v>
      </c>
      <c r="D13" s="30">
        <v>30</v>
      </c>
      <c r="E13" s="12">
        <v>0.33</v>
      </c>
      <c r="F13" s="12">
        <v>0.06</v>
      </c>
      <c r="G13" s="12">
        <v>1.1399999999999999</v>
      </c>
      <c r="H13" s="12">
        <v>7.2</v>
      </c>
      <c r="I13" s="88">
        <v>74</v>
      </c>
      <c r="J13"/>
    </row>
    <row r="14" spans="1:86" ht="16.5" customHeight="1" x14ac:dyDescent="0.2">
      <c r="A14" s="194"/>
      <c r="B14" s="122" t="s">
        <v>55</v>
      </c>
      <c r="C14" s="31" t="s">
        <v>14</v>
      </c>
      <c r="D14" s="31">
        <v>250</v>
      </c>
      <c r="E14" s="1">
        <v>7.63</v>
      </c>
      <c r="F14" s="1">
        <v>9.35</v>
      </c>
      <c r="G14" s="1">
        <v>13.25</v>
      </c>
      <c r="H14" s="1">
        <v>163.75</v>
      </c>
      <c r="I14" s="86">
        <v>100</v>
      </c>
      <c r="J14"/>
    </row>
    <row r="15" spans="1:86" x14ac:dyDescent="0.2">
      <c r="A15" s="194"/>
      <c r="B15" s="146" t="s">
        <v>69</v>
      </c>
      <c r="C15" s="6" t="s">
        <v>14</v>
      </c>
      <c r="D15" s="19">
        <v>75</v>
      </c>
      <c r="E15" s="12">
        <v>13.04</v>
      </c>
      <c r="F15" s="12">
        <v>34.26</v>
      </c>
      <c r="G15" s="12">
        <v>2.7</v>
      </c>
      <c r="H15" s="12">
        <v>370.73</v>
      </c>
      <c r="I15" s="97">
        <v>243</v>
      </c>
    </row>
    <row r="16" spans="1:86" x14ac:dyDescent="0.2">
      <c r="A16" s="194"/>
      <c r="B16" s="126" t="s">
        <v>70</v>
      </c>
      <c r="C16" s="7" t="s">
        <v>14</v>
      </c>
      <c r="D16" s="31">
        <v>150</v>
      </c>
      <c r="E16" s="12">
        <v>3.5</v>
      </c>
      <c r="F16" s="12">
        <v>5.2</v>
      </c>
      <c r="G16" s="12">
        <v>36.5</v>
      </c>
      <c r="H16" s="12">
        <v>206.6</v>
      </c>
      <c r="I16" s="97">
        <v>241</v>
      </c>
    </row>
    <row r="17" spans="1:18" x14ac:dyDescent="0.2">
      <c r="A17" s="194"/>
      <c r="B17" s="126" t="s">
        <v>44</v>
      </c>
      <c r="C17" s="7" t="s">
        <v>14</v>
      </c>
      <c r="D17" s="31">
        <v>200</v>
      </c>
      <c r="E17" s="1">
        <v>0.6</v>
      </c>
      <c r="F17" s="1">
        <v>0</v>
      </c>
      <c r="G17" s="1">
        <v>20.100000000000001</v>
      </c>
      <c r="H17" s="1">
        <v>84</v>
      </c>
      <c r="I17" s="98">
        <v>495</v>
      </c>
    </row>
    <row r="18" spans="1:18" x14ac:dyDescent="0.2">
      <c r="A18" s="194"/>
      <c r="B18" s="126" t="s">
        <v>15</v>
      </c>
      <c r="C18" s="7" t="s">
        <v>14</v>
      </c>
      <c r="D18" s="31">
        <v>30</v>
      </c>
      <c r="E18" s="1">
        <v>1.98</v>
      </c>
      <c r="F18" s="1">
        <v>0.36</v>
      </c>
      <c r="G18" s="1">
        <v>10.199999999999999</v>
      </c>
      <c r="H18" s="1">
        <v>54.3</v>
      </c>
      <c r="I18" s="99">
        <v>110</v>
      </c>
    </row>
    <row r="19" spans="1:18" x14ac:dyDescent="0.2">
      <c r="A19" s="138"/>
      <c r="B19" s="126" t="s">
        <v>28</v>
      </c>
      <c r="C19" s="7" t="s">
        <v>14</v>
      </c>
      <c r="D19" s="31">
        <v>20</v>
      </c>
      <c r="E19" s="1">
        <v>1.5</v>
      </c>
      <c r="F19" s="1">
        <v>0.57999999999999996</v>
      </c>
      <c r="G19" s="1">
        <v>10.28</v>
      </c>
      <c r="H19" s="1">
        <v>52.4</v>
      </c>
      <c r="I19" s="98">
        <v>111</v>
      </c>
    </row>
    <row r="20" spans="1:18" x14ac:dyDescent="0.2">
      <c r="A20" s="164"/>
      <c r="B20" s="127" t="s">
        <v>11</v>
      </c>
      <c r="C20" s="49" t="s">
        <v>14</v>
      </c>
      <c r="D20" s="49">
        <f>SUM(D13:D19)</f>
        <v>755</v>
      </c>
      <c r="E20" s="50">
        <f>SUM(E13:E19)</f>
        <v>28.580000000000002</v>
      </c>
      <c r="F20" s="50">
        <f>SUM(F13:F19)</f>
        <v>49.81</v>
      </c>
      <c r="G20" s="50">
        <f>SUM(G13:G19)</f>
        <v>94.17</v>
      </c>
      <c r="H20" s="50">
        <f>SUM(H13:H19)</f>
        <v>938.98</v>
      </c>
      <c r="I20" s="100"/>
    </row>
    <row r="21" spans="1:18" s="155" customFormat="1" x14ac:dyDescent="0.2">
      <c r="A21" s="80"/>
      <c r="B21" s="167" t="s">
        <v>12</v>
      </c>
      <c r="C21" s="168" t="s">
        <v>14</v>
      </c>
      <c r="D21" s="169">
        <v>1165</v>
      </c>
      <c r="E21" s="169">
        <v>41.03</v>
      </c>
      <c r="F21" s="169">
        <v>61.18</v>
      </c>
      <c r="G21" s="169">
        <v>151.16999999999999</v>
      </c>
      <c r="H21" s="169">
        <v>1318.38</v>
      </c>
      <c r="I21" s="170"/>
      <c r="J21" s="156"/>
      <c r="K21"/>
      <c r="L21"/>
      <c r="M21"/>
      <c r="N21"/>
      <c r="O21"/>
      <c r="P21"/>
      <c r="Q21"/>
      <c r="R21"/>
    </row>
    <row r="22" spans="1:18" s="65" customFormat="1" x14ac:dyDescent="0.2">
      <c r="A22" s="129" t="s">
        <v>17</v>
      </c>
      <c r="B22" s="28" t="s">
        <v>0</v>
      </c>
      <c r="C22" s="38"/>
      <c r="D22" s="51"/>
      <c r="E22" s="51"/>
      <c r="F22" s="51"/>
      <c r="G22" s="51"/>
      <c r="H22" s="51"/>
      <c r="I22" s="101"/>
      <c r="J22" s="118"/>
      <c r="K22" s="155"/>
      <c r="L22" s="155"/>
      <c r="M22" s="155"/>
      <c r="N22" s="155"/>
      <c r="O22" s="155"/>
      <c r="P22" s="155"/>
      <c r="Q22" s="155"/>
      <c r="R22" s="64"/>
    </row>
    <row r="23" spans="1:18" s="62" customFormat="1" x14ac:dyDescent="0.2">
      <c r="A23" s="199"/>
      <c r="B23" s="133" t="s">
        <v>79</v>
      </c>
      <c r="C23" s="42" t="s">
        <v>14</v>
      </c>
      <c r="D23" s="79">
        <v>150</v>
      </c>
      <c r="E23" s="52">
        <v>21.18</v>
      </c>
      <c r="F23" s="52">
        <v>10.19</v>
      </c>
      <c r="G23" s="52">
        <v>31.32</v>
      </c>
      <c r="H23" s="44">
        <v>302.64999999999998</v>
      </c>
      <c r="I23" s="100">
        <v>279</v>
      </c>
      <c r="J23" s="118"/>
      <c r="R23" s="65"/>
    </row>
    <row r="24" spans="1:18" x14ac:dyDescent="0.2">
      <c r="A24" s="194"/>
      <c r="B24" s="120" t="s">
        <v>52</v>
      </c>
      <c r="C24" s="42" t="s">
        <v>14</v>
      </c>
      <c r="D24" s="43">
        <v>200</v>
      </c>
      <c r="E24" s="44">
        <v>0.3</v>
      </c>
      <c r="F24" s="44">
        <v>0.1</v>
      </c>
      <c r="G24" s="44">
        <v>9.5</v>
      </c>
      <c r="H24" s="44">
        <v>40</v>
      </c>
      <c r="I24" s="85">
        <v>459</v>
      </c>
      <c r="K24" s="62"/>
      <c r="L24" s="62"/>
      <c r="M24" s="62"/>
      <c r="N24" s="62"/>
      <c r="O24" s="62"/>
      <c r="P24" s="62"/>
      <c r="Q24" s="62"/>
      <c r="R24" s="62"/>
    </row>
    <row r="25" spans="1:18" x14ac:dyDescent="0.2">
      <c r="A25" s="194"/>
      <c r="B25" s="121" t="s">
        <v>28</v>
      </c>
      <c r="C25" s="7" t="s">
        <v>14</v>
      </c>
      <c r="D25" s="31">
        <v>30</v>
      </c>
      <c r="E25" s="1">
        <v>2.25</v>
      </c>
      <c r="F25" s="1">
        <v>0.87</v>
      </c>
      <c r="G25" s="1">
        <v>15.4</v>
      </c>
      <c r="H25" s="1">
        <v>78.599999999999994</v>
      </c>
      <c r="I25" s="102">
        <v>111</v>
      </c>
    </row>
    <row r="26" spans="1:18" s="45" customFormat="1" x14ac:dyDescent="0.2">
      <c r="A26" s="137"/>
      <c r="B26" s="123" t="s">
        <v>2</v>
      </c>
      <c r="C26" s="54"/>
      <c r="D26" s="55">
        <f>SUM(D23:D25)</f>
        <v>380</v>
      </c>
      <c r="E26" s="55">
        <f>SUM(E23:E25)</f>
        <v>23.73</v>
      </c>
      <c r="F26" s="55">
        <f>SUM(F23:F25)</f>
        <v>11.159999999999998</v>
      </c>
      <c r="G26" s="55">
        <f>SUM(G23:G25)</f>
        <v>56.22</v>
      </c>
      <c r="H26" s="55">
        <f>SUM(H23:H25)</f>
        <v>421.25</v>
      </c>
      <c r="I26" s="159"/>
      <c r="J26" s="81"/>
      <c r="K26"/>
      <c r="L26"/>
      <c r="M26"/>
      <c r="N26"/>
      <c r="O26"/>
      <c r="P26"/>
      <c r="Q26"/>
      <c r="R26"/>
    </row>
    <row r="27" spans="1:18" s="45" customFormat="1" x14ac:dyDescent="0.2">
      <c r="A27" s="138"/>
      <c r="B27" s="135" t="s">
        <v>3</v>
      </c>
      <c r="C27" s="56"/>
      <c r="D27" s="57"/>
      <c r="E27" s="58"/>
      <c r="F27" s="58"/>
      <c r="G27" s="58"/>
      <c r="H27" s="58"/>
      <c r="I27" s="104"/>
      <c r="J27" s="81"/>
      <c r="K27"/>
      <c r="L27"/>
      <c r="M27"/>
      <c r="N27"/>
      <c r="O27"/>
      <c r="P27"/>
      <c r="Q27"/>
    </row>
    <row r="28" spans="1:18" s="45" customFormat="1" x14ac:dyDescent="0.2">
      <c r="A28" s="194"/>
      <c r="B28" s="125" t="s">
        <v>37</v>
      </c>
      <c r="C28" s="7" t="s">
        <v>14</v>
      </c>
      <c r="D28" s="30">
        <v>60</v>
      </c>
      <c r="E28" s="12">
        <v>0.9</v>
      </c>
      <c r="F28" s="12">
        <v>4</v>
      </c>
      <c r="G28" s="12">
        <v>5</v>
      </c>
      <c r="H28" s="12">
        <v>55</v>
      </c>
      <c r="I28" s="97">
        <v>26</v>
      </c>
      <c r="J28" s="81"/>
      <c r="K28"/>
      <c r="L28"/>
      <c r="M28"/>
      <c r="N28"/>
      <c r="O28"/>
      <c r="P28"/>
      <c r="Q28"/>
    </row>
    <row r="29" spans="1:18" s="41" customFormat="1" x14ac:dyDescent="0.2">
      <c r="A29" s="194"/>
      <c r="B29" s="136" t="s">
        <v>59</v>
      </c>
      <c r="C29" s="31" t="s">
        <v>14</v>
      </c>
      <c r="D29" s="60">
        <v>200</v>
      </c>
      <c r="E29" s="61">
        <v>9</v>
      </c>
      <c r="F29" s="61">
        <v>5.1100000000000003</v>
      </c>
      <c r="G29" s="61">
        <v>11.7</v>
      </c>
      <c r="H29" s="61">
        <v>130</v>
      </c>
      <c r="I29" s="105">
        <v>113</v>
      </c>
      <c r="J29" s="81"/>
      <c r="K29"/>
      <c r="L29"/>
      <c r="M29"/>
      <c r="N29"/>
      <c r="O29"/>
      <c r="P29"/>
      <c r="Q29"/>
      <c r="R29" s="45"/>
    </row>
    <row r="30" spans="1:18" x14ac:dyDescent="0.2">
      <c r="A30" s="194"/>
      <c r="B30" s="180" t="s">
        <v>67</v>
      </c>
      <c r="C30" s="7" t="s">
        <v>14</v>
      </c>
      <c r="D30" s="76">
        <v>90</v>
      </c>
      <c r="E30" s="59">
        <v>17.55</v>
      </c>
      <c r="F30" s="59">
        <v>8.4600000000000009</v>
      </c>
      <c r="G30" s="59">
        <v>6.84</v>
      </c>
      <c r="H30" s="59">
        <v>173.7</v>
      </c>
      <c r="I30" s="104" t="s">
        <v>68</v>
      </c>
      <c r="R30" s="41"/>
    </row>
    <row r="31" spans="1:18" x14ac:dyDescent="0.2">
      <c r="A31" s="194"/>
      <c r="B31" s="120" t="s">
        <v>30</v>
      </c>
      <c r="C31" s="7" t="s">
        <v>14</v>
      </c>
      <c r="D31" s="79">
        <v>150</v>
      </c>
      <c r="E31" s="44">
        <v>8.5500000000000007</v>
      </c>
      <c r="F31" s="44">
        <v>7.8</v>
      </c>
      <c r="G31" s="44">
        <v>37</v>
      </c>
      <c r="H31" s="44">
        <v>253</v>
      </c>
      <c r="I31" s="102">
        <v>202</v>
      </c>
    </row>
    <row r="32" spans="1:18" s="41" customFormat="1" x14ac:dyDescent="0.2">
      <c r="A32" s="194"/>
      <c r="B32" s="126" t="s">
        <v>44</v>
      </c>
      <c r="C32" s="7" t="s">
        <v>14</v>
      </c>
      <c r="D32" s="31">
        <v>200</v>
      </c>
      <c r="E32" s="1">
        <v>0.6</v>
      </c>
      <c r="F32" s="1">
        <v>0</v>
      </c>
      <c r="G32" s="1">
        <v>20.100000000000001</v>
      </c>
      <c r="H32" s="1">
        <v>84</v>
      </c>
      <c r="I32" s="98">
        <v>495</v>
      </c>
      <c r="J32" s="81"/>
      <c r="K32"/>
      <c r="L32"/>
      <c r="M32"/>
      <c r="N32"/>
      <c r="O32"/>
      <c r="P32"/>
      <c r="Q32"/>
      <c r="R32"/>
    </row>
    <row r="33" spans="1:34" ht="15.6" customHeight="1" x14ac:dyDescent="0.2">
      <c r="A33" s="194"/>
      <c r="B33" s="126" t="s">
        <v>15</v>
      </c>
      <c r="C33" s="7" t="s">
        <v>14</v>
      </c>
      <c r="D33" s="31">
        <v>30</v>
      </c>
      <c r="E33" s="1">
        <v>1.98</v>
      </c>
      <c r="F33" s="1">
        <v>0.36</v>
      </c>
      <c r="G33" s="1">
        <v>10.199999999999999</v>
      </c>
      <c r="H33" s="1">
        <v>54.3</v>
      </c>
      <c r="I33" s="106">
        <v>110</v>
      </c>
      <c r="R33" s="41"/>
    </row>
    <row r="34" spans="1:34" s="45" customFormat="1" ht="15.75" customHeight="1" x14ac:dyDescent="0.2">
      <c r="A34" s="138"/>
      <c r="B34" s="126" t="s">
        <v>28</v>
      </c>
      <c r="C34" s="7" t="s">
        <v>14</v>
      </c>
      <c r="D34" s="31">
        <v>20</v>
      </c>
      <c r="E34" s="1">
        <v>1.5</v>
      </c>
      <c r="F34" s="1">
        <v>0.57999999999999996</v>
      </c>
      <c r="G34" s="1">
        <v>10.28</v>
      </c>
      <c r="H34" s="1">
        <v>52.4</v>
      </c>
      <c r="I34" s="107">
        <v>111</v>
      </c>
      <c r="J34" s="81"/>
      <c r="K34"/>
      <c r="L34"/>
      <c r="M34"/>
      <c r="N34"/>
      <c r="O34"/>
      <c r="P34"/>
      <c r="Q34"/>
      <c r="R34"/>
    </row>
    <row r="35" spans="1:34" s="45" customFormat="1" ht="16.5" customHeight="1" x14ac:dyDescent="0.2">
      <c r="A35" s="138"/>
      <c r="B35" s="127" t="s">
        <v>11</v>
      </c>
      <c r="C35" s="49" t="s">
        <v>14</v>
      </c>
      <c r="D35" s="56">
        <f>SUM(D28:D34)</f>
        <v>750</v>
      </c>
      <c r="E35" s="66">
        <f>SUM(E28:E34)</f>
        <v>40.08</v>
      </c>
      <c r="F35" s="66">
        <f>SUM(F28:F34)</f>
        <v>26.31</v>
      </c>
      <c r="G35" s="66">
        <f>SUM(G28:G34)</f>
        <v>101.12</v>
      </c>
      <c r="H35" s="67">
        <f>SUM(H28:H34)</f>
        <v>802.4</v>
      </c>
      <c r="I35" s="104"/>
      <c r="J35" s="81"/>
      <c r="K35"/>
      <c r="L35"/>
      <c r="M35"/>
      <c r="N35"/>
      <c r="O35"/>
      <c r="P35"/>
      <c r="Q35"/>
    </row>
    <row r="36" spans="1:34" s="45" customFormat="1" x14ac:dyDescent="0.2">
      <c r="A36" s="164"/>
      <c r="B36" s="3"/>
      <c r="C36" s="24"/>
      <c r="D36" s="56"/>
      <c r="E36" s="66"/>
      <c r="F36" s="66"/>
      <c r="G36" s="66"/>
      <c r="H36" s="67"/>
      <c r="I36" s="104"/>
      <c r="J36" s="81"/>
      <c r="K36"/>
      <c r="L36"/>
      <c r="M36"/>
      <c r="N36"/>
      <c r="O36"/>
      <c r="P36"/>
      <c r="Q36"/>
    </row>
    <row r="37" spans="1:34" s="41" customFormat="1" x14ac:dyDescent="0.2">
      <c r="A37" s="139"/>
      <c r="B37" s="128" t="s">
        <v>12</v>
      </c>
      <c r="C37" s="3"/>
      <c r="D37" s="4">
        <f>SUM(D26,D35,D36)</f>
        <v>1130</v>
      </c>
      <c r="E37" s="4">
        <f>SUM(E26,E35,E36)</f>
        <v>63.81</v>
      </c>
      <c r="F37" s="4">
        <f>SUM(F26,F35,F36)</f>
        <v>37.47</v>
      </c>
      <c r="G37" s="4">
        <f>SUM(G26,G35,G36)</f>
        <v>157.34</v>
      </c>
      <c r="H37" s="4">
        <f>SUM(H26,H35,H36)</f>
        <v>1223.6500000000001</v>
      </c>
      <c r="I37" s="97"/>
      <c r="J37" s="81"/>
      <c r="K37"/>
      <c r="L37"/>
      <c r="M37"/>
      <c r="N37"/>
      <c r="O37"/>
      <c r="P37"/>
      <c r="Q37"/>
      <c r="R37" s="45"/>
    </row>
    <row r="38" spans="1:34" s="48" customFormat="1" x14ac:dyDescent="0.2">
      <c r="A38" s="129" t="s">
        <v>16</v>
      </c>
      <c r="B38" s="38" t="s">
        <v>0</v>
      </c>
      <c r="C38" s="38"/>
      <c r="D38" s="91"/>
      <c r="E38" s="91"/>
      <c r="F38" s="91"/>
      <c r="G38" s="91"/>
      <c r="H38" s="91"/>
      <c r="I38" s="108"/>
      <c r="J38" s="81"/>
      <c r="K38"/>
      <c r="L38"/>
      <c r="M38"/>
      <c r="N38"/>
      <c r="O38"/>
      <c r="P38"/>
      <c r="Q38"/>
      <c r="R38" s="41"/>
    </row>
    <row r="39" spans="1:34" x14ac:dyDescent="0.2">
      <c r="A39" s="56"/>
      <c r="B39" s="125" t="s">
        <v>49</v>
      </c>
      <c r="C39" s="6" t="s">
        <v>14</v>
      </c>
      <c r="D39" s="30">
        <v>180</v>
      </c>
      <c r="E39" s="12">
        <v>5.2</v>
      </c>
      <c r="F39" s="12">
        <v>5.7</v>
      </c>
      <c r="G39" s="12">
        <v>32.4</v>
      </c>
      <c r="H39" s="12">
        <v>208.43</v>
      </c>
      <c r="I39" s="97">
        <v>217</v>
      </c>
      <c r="R39" s="48"/>
    </row>
    <row r="40" spans="1:34" x14ac:dyDescent="0.2">
      <c r="A40" s="198"/>
      <c r="B40" s="141" t="s">
        <v>46</v>
      </c>
      <c r="C40" s="6" t="s">
        <v>14</v>
      </c>
      <c r="D40" s="31">
        <v>200</v>
      </c>
      <c r="E40" s="1">
        <v>3.3</v>
      </c>
      <c r="F40" s="1">
        <v>2.9</v>
      </c>
      <c r="G40" s="1">
        <v>13.8</v>
      </c>
      <c r="H40" s="1">
        <v>94</v>
      </c>
      <c r="I40" s="99">
        <v>462</v>
      </c>
    </row>
    <row r="41" spans="1:34" s="41" customFormat="1" x14ac:dyDescent="0.2">
      <c r="A41" s="198"/>
      <c r="B41" s="121" t="s">
        <v>28</v>
      </c>
      <c r="C41" s="7" t="s">
        <v>14</v>
      </c>
      <c r="D41" s="31">
        <v>20</v>
      </c>
      <c r="E41" s="1">
        <v>1.5</v>
      </c>
      <c r="F41" s="1">
        <v>0.57999999999999996</v>
      </c>
      <c r="G41" s="1">
        <v>10.28</v>
      </c>
      <c r="H41" s="1">
        <v>52.4</v>
      </c>
      <c r="I41" s="102">
        <v>111</v>
      </c>
      <c r="J41" s="81"/>
      <c r="K41"/>
      <c r="L41"/>
      <c r="M41"/>
      <c r="N41"/>
      <c r="O41"/>
      <c r="P41"/>
      <c r="Q41"/>
      <c r="R41"/>
    </row>
    <row r="42" spans="1:34" x14ac:dyDescent="0.2">
      <c r="A42" s="198"/>
      <c r="B42" s="123" t="s">
        <v>2</v>
      </c>
      <c r="C42" s="8" t="s">
        <v>14</v>
      </c>
      <c r="D42" s="15">
        <f>SUM(D39:D41)</f>
        <v>400</v>
      </c>
      <c r="E42" s="15">
        <f>SUM(E39:E41)</f>
        <v>10</v>
      </c>
      <c r="F42" s="15">
        <f>SUM(F39:F41)</f>
        <v>9.18</v>
      </c>
      <c r="G42" s="15">
        <f>SUM(G39:G41)</f>
        <v>56.480000000000004</v>
      </c>
      <c r="H42" s="15">
        <f>SUM(H39:H41)</f>
        <v>354.83</v>
      </c>
      <c r="I42" s="109"/>
    </row>
    <row r="43" spans="1:34" x14ac:dyDescent="0.2">
      <c r="A43" s="198"/>
      <c r="B43" s="124" t="s">
        <v>41</v>
      </c>
      <c r="C43" s="7"/>
      <c r="D43" s="30"/>
      <c r="E43" s="12"/>
      <c r="F43" s="12"/>
      <c r="G43" s="12"/>
      <c r="H43" s="12"/>
      <c r="I43" s="99"/>
    </row>
    <row r="44" spans="1:34" s="27" customFormat="1" x14ac:dyDescent="0.2">
      <c r="A44" s="198"/>
      <c r="B44" s="10" t="s">
        <v>51</v>
      </c>
      <c r="C44" s="6" t="s">
        <v>38</v>
      </c>
      <c r="D44" s="31">
        <v>60</v>
      </c>
      <c r="E44" s="1">
        <v>0.72</v>
      </c>
      <c r="F44" s="1">
        <v>3</v>
      </c>
      <c r="G44" s="1">
        <v>3.3</v>
      </c>
      <c r="H44" s="1">
        <v>44</v>
      </c>
      <c r="I44" s="110">
        <v>2</v>
      </c>
      <c r="J44" s="8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92" customFormat="1" ht="25.5" x14ac:dyDescent="0.2">
      <c r="A45" s="198"/>
      <c r="B45" s="143" t="s">
        <v>63</v>
      </c>
      <c r="C45" s="71" t="s">
        <v>14</v>
      </c>
      <c r="D45" s="6">
        <v>200</v>
      </c>
      <c r="E45" s="37">
        <v>5.44</v>
      </c>
      <c r="F45" s="37">
        <v>5.2</v>
      </c>
      <c r="G45" s="37">
        <v>8</v>
      </c>
      <c r="H45" s="37">
        <v>100.6</v>
      </c>
      <c r="I45" s="113">
        <v>114</v>
      </c>
      <c r="J45" s="157"/>
      <c r="K45"/>
      <c r="L45"/>
      <c r="M45"/>
      <c r="N45"/>
      <c r="O45"/>
      <c r="P45"/>
      <c r="Q45"/>
      <c r="R45"/>
    </row>
    <row r="46" spans="1:34" x14ac:dyDescent="0.2">
      <c r="A46" s="198"/>
      <c r="B46" s="179" t="s">
        <v>71</v>
      </c>
      <c r="C46" s="63" t="s">
        <v>14</v>
      </c>
      <c r="D46" s="69">
        <v>90</v>
      </c>
      <c r="E46" s="186">
        <v>13.5</v>
      </c>
      <c r="F46" s="186">
        <v>11.7</v>
      </c>
      <c r="G46" s="70">
        <v>4.5</v>
      </c>
      <c r="H46" s="183">
        <v>181.8</v>
      </c>
      <c r="I46" s="104">
        <v>326</v>
      </c>
      <c r="K46" s="93"/>
      <c r="L46" s="93"/>
      <c r="M46" s="93"/>
      <c r="N46" s="93"/>
      <c r="O46" s="93"/>
      <c r="P46" s="93"/>
      <c r="Q46" s="93"/>
      <c r="R46" s="154"/>
    </row>
    <row r="47" spans="1:34" x14ac:dyDescent="0.2">
      <c r="A47" s="198"/>
      <c r="B47" s="141" t="s">
        <v>39</v>
      </c>
      <c r="C47" s="21" t="s">
        <v>14</v>
      </c>
      <c r="D47" s="69">
        <v>150</v>
      </c>
      <c r="E47" s="187">
        <v>5.55</v>
      </c>
      <c r="F47" s="187">
        <v>4.95</v>
      </c>
      <c r="G47" s="187">
        <v>29.55</v>
      </c>
      <c r="H47" s="59">
        <v>184.5</v>
      </c>
      <c r="I47" s="104">
        <v>256</v>
      </c>
    </row>
    <row r="48" spans="1:34" x14ac:dyDescent="0.2">
      <c r="A48" s="198"/>
      <c r="B48" s="121" t="s">
        <v>31</v>
      </c>
      <c r="C48" s="7" t="s">
        <v>14</v>
      </c>
      <c r="D48" s="31">
        <v>200</v>
      </c>
      <c r="E48" s="1">
        <v>1.4</v>
      </c>
      <c r="F48" s="1">
        <v>0</v>
      </c>
      <c r="G48" s="1">
        <v>29</v>
      </c>
      <c r="H48" s="1">
        <v>122</v>
      </c>
      <c r="I48" s="98">
        <v>503</v>
      </c>
      <c r="J48"/>
    </row>
    <row r="49" spans="1:18" x14ac:dyDescent="0.2">
      <c r="A49" s="198"/>
      <c r="B49" s="126" t="s">
        <v>15</v>
      </c>
      <c r="C49" s="7" t="s">
        <v>14</v>
      </c>
      <c r="D49" s="80">
        <v>30</v>
      </c>
      <c r="E49" s="47">
        <v>1.98</v>
      </c>
      <c r="F49" s="47">
        <v>0.36</v>
      </c>
      <c r="G49" s="47">
        <v>10.199999999999999</v>
      </c>
      <c r="H49" s="47">
        <v>54.3</v>
      </c>
      <c r="I49" s="106">
        <v>110</v>
      </c>
    </row>
    <row r="50" spans="1:18" x14ac:dyDescent="0.2">
      <c r="A50" s="198"/>
      <c r="B50" s="126" t="s">
        <v>28</v>
      </c>
      <c r="C50" s="7" t="s">
        <v>14</v>
      </c>
      <c r="D50" s="31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07">
        <v>111</v>
      </c>
    </row>
    <row r="51" spans="1:18" x14ac:dyDescent="0.2">
      <c r="A51" s="138"/>
      <c r="B51" s="127" t="s">
        <v>11</v>
      </c>
      <c r="C51" s="11" t="s">
        <v>14</v>
      </c>
      <c r="D51" s="11">
        <f>SUM(D44:D50)</f>
        <v>750</v>
      </c>
      <c r="E51" s="72">
        <f>SUM(E44:E50)</f>
        <v>30.09</v>
      </c>
      <c r="F51" s="14">
        <f>SUM(F44:F50)</f>
        <v>25.789999999999996</v>
      </c>
      <c r="G51" s="14">
        <f>SUM(G44:G50)</f>
        <v>94.83</v>
      </c>
      <c r="H51" s="14">
        <f>SUM(H44:H50)</f>
        <v>739.59999999999991</v>
      </c>
      <c r="I51" s="97"/>
    </row>
    <row r="52" spans="1:18" x14ac:dyDescent="0.2">
      <c r="A52" s="164"/>
      <c r="B52" s="3"/>
      <c r="C52" s="24"/>
      <c r="D52" s="56"/>
      <c r="E52" s="72"/>
      <c r="F52" s="14"/>
      <c r="G52" s="14"/>
      <c r="H52" s="14"/>
      <c r="I52" s="97"/>
      <c r="K52" s="126"/>
      <c r="L52" s="7"/>
      <c r="M52" s="31"/>
      <c r="N52" s="1"/>
      <c r="O52" s="1"/>
      <c r="P52" s="1"/>
      <c r="Q52" s="1"/>
      <c r="R52" s="98"/>
    </row>
    <row r="53" spans="1:18" x14ac:dyDescent="0.2">
      <c r="A53" s="77"/>
      <c r="B53" s="128" t="s">
        <v>12</v>
      </c>
      <c r="C53" s="13"/>
      <c r="D53" s="75">
        <f>SUM(D42,D51,D52)</f>
        <v>1150</v>
      </c>
      <c r="E53" s="14">
        <f>SUM(E42,E51,E52)</f>
        <v>40.090000000000003</v>
      </c>
      <c r="F53" s="14">
        <f>SUM(F42,F51,F52)</f>
        <v>34.97</v>
      </c>
      <c r="G53" s="14">
        <f>SUM(G42,G51,G52)</f>
        <v>151.31</v>
      </c>
      <c r="H53" s="14">
        <f>SUM(H42,H51,H52)</f>
        <v>1094.4299999999998</v>
      </c>
      <c r="I53" s="111"/>
    </row>
    <row r="54" spans="1:18" ht="13.7" customHeight="1" x14ac:dyDescent="0.2">
      <c r="A54" s="132" t="s">
        <v>18</v>
      </c>
      <c r="B54" s="25" t="s">
        <v>0</v>
      </c>
      <c r="C54" s="25"/>
      <c r="D54" s="26"/>
      <c r="E54" s="26"/>
      <c r="F54" s="26"/>
      <c r="G54" s="26"/>
      <c r="H54" s="26"/>
      <c r="I54" s="112"/>
    </row>
    <row r="55" spans="1:18" ht="12.75" customHeight="1" x14ac:dyDescent="0.2">
      <c r="A55" s="192"/>
      <c r="B55" s="178" t="s">
        <v>13</v>
      </c>
      <c r="C55" s="7" t="s">
        <v>14</v>
      </c>
      <c r="D55" s="166">
        <v>150</v>
      </c>
      <c r="E55" s="12">
        <v>13</v>
      </c>
      <c r="F55" s="12">
        <v>20</v>
      </c>
      <c r="G55" s="12">
        <v>3.2</v>
      </c>
      <c r="H55" s="12">
        <v>246</v>
      </c>
      <c r="I55" s="158">
        <v>268</v>
      </c>
    </row>
    <row r="56" spans="1:18" ht="13.35" hidden="1" customHeight="1" x14ac:dyDescent="0.2">
      <c r="A56" s="192"/>
      <c r="B56" s="143" t="s">
        <v>48</v>
      </c>
      <c r="C56" s="6" t="s">
        <v>14</v>
      </c>
      <c r="D56" s="30">
        <v>200</v>
      </c>
      <c r="E56" s="12">
        <v>0.2</v>
      </c>
      <c r="F56" s="12">
        <v>0.1</v>
      </c>
      <c r="G56" s="12">
        <v>6.6</v>
      </c>
      <c r="H56" s="12">
        <v>27.9</v>
      </c>
      <c r="I56" s="103" t="s">
        <v>47</v>
      </c>
    </row>
    <row r="57" spans="1:18" x14ac:dyDescent="0.2">
      <c r="A57" s="192"/>
      <c r="B57" s="121" t="s">
        <v>28</v>
      </c>
      <c r="C57" s="7" t="s">
        <v>14</v>
      </c>
      <c r="D57" s="31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103">
        <v>111</v>
      </c>
    </row>
    <row r="58" spans="1:18" x14ac:dyDescent="0.2">
      <c r="A58" s="192"/>
      <c r="B58" s="134" t="s">
        <v>10</v>
      </c>
      <c r="C58" s="42" t="s">
        <v>14</v>
      </c>
      <c r="D58" s="53">
        <v>200</v>
      </c>
      <c r="E58" s="1">
        <v>2.8</v>
      </c>
      <c r="F58" s="1">
        <v>2.5</v>
      </c>
      <c r="G58" s="1">
        <v>13.6</v>
      </c>
      <c r="H58" s="1">
        <v>88</v>
      </c>
      <c r="I58" s="161">
        <v>465</v>
      </c>
    </row>
    <row r="59" spans="1:18" x14ac:dyDescent="0.2">
      <c r="A59" s="144"/>
      <c r="B59" s="123" t="s">
        <v>2</v>
      </c>
      <c r="C59" s="11" t="s">
        <v>14</v>
      </c>
      <c r="D59" s="11">
        <v>530</v>
      </c>
      <c r="E59" s="11">
        <v>18.600000000000001</v>
      </c>
      <c r="F59" s="14">
        <v>23.88</v>
      </c>
      <c r="G59" s="11">
        <v>36.32</v>
      </c>
      <c r="H59" s="14">
        <v>471.2</v>
      </c>
      <c r="I59" s="97"/>
    </row>
    <row r="60" spans="1:18" x14ac:dyDescent="0.2">
      <c r="A60" s="144"/>
      <c r="B60" s="124" t="s">
        <v>3</v>
      </c>
      <c r="C60" s="94"/>
      <c r="D60" s="11"/>
      <c r="E60" s="11"/>
      <c r="F60" s="11"/>
      <c r="G60" s="11"/>
      <c r="H60" s="11"/>
      <c r="I60" s="97"/>
    </row>
    <row r="61" spans="1:18" x14ac:dyDescent="0.2">
      <c r="A61" s="144"/>
      <c r="B61" s="126" t="s">
        <v>61</v>
      </c>
      <c r="C61" s="22" t="s">
        <v>38</v>
      </c>
      <c r="D61" s="36">
        <v>60</v>
      </c>
      <c r="E61" s="1">
        <v>1</v>
      </c>
      <c r="F61" s="1">
        <v>3.7</v>
      </c>
      <c r="G61" s="1">
        <v>4</v>
      </c>
      <c r="H61" s="1">
        <v>52.8</v>
      </c>
      <c r="I61" s="99">
        <v>47</v>
      </c>
    </row>
    <row r="62" spans="1:18" s="41" customFormat="1" x14ac:dyDescent="0.2">
      <c r="A62" s="193"/>
      <c r="B62" s="179" t="s">
        <v>72</v>
      </c>
      <c r="C62" s="6" t="s">
        <v>14</v>
      </c>
      <c r="D62" s="30">
        <v>250</v>
      </c>
      <c r="E62" s="30">
        <v>3.15</v>
      </c>
      <c r="F62" s="30">
        <v>2.38</v>
      </c>
      <c r="G62" s="12">
        <v>26.28</v>
      </c>
      <c r="H62" s="30">
        <v>139.03</v>
      </c>
      <c r="I62" s="97">
        <v>120</v>
      </c>
      <c r="J62" s="119"/>
      <c r="K62"/>
      <c r="L62"/>
      <c r="M62"/>
      <c r="N62"/>
      <c r="O62"/>
      <c r="P62"/>
      <c r="Q62"/>
      <c r="R62"/>
    </row>
    <row r="63" spans="1:18" x14ac:dyDescent="0.2">
      <c r="A63" s="193"/>
      <c r="B63" s="143" t="s">
        <v>54</v>
      </c>
      <c r="C63" s="31" t="s">
        <v>14</v>
      </c>
      <c r="D63" s="31">
        <v>200</v>
      </c>
      <c r="E63" s="31">
        <v>12.3</v>
      </c>
      <c r="F63" s="31">
        <v>8.33</v>
      </c>
      <c r="G63" s="31">
        <v>25</v>
      </c>
      <c r="H63" s="31">
        <v>293.33</v>
      </c>
      <c r="I63" s="98">
        <v>375</v>
      </c>
      <c r="K63" s="41"/>
      <c r="L63" s="41"/>
      <c r="M63" s="41"/>
      <c r="N63" s="41"/>
      <c r="O63" s="41"/>
      <c r="P63" s="41"/>
      <c r="Q63" s="41"/>
      <c r="R63" s="41"/>
    </row>
    <row r="64" spans="1:18" x14ac:dyDescent="0.2">
      <c r="A64" s="193"/>
      <c r="B64" s="126" t="s">
        <v>44</v>
      </c>
      <c r="C64" s="7" t="s">
        <v>14</v>
      </c>
      <c r="D64" s="31">
        <v>200</v>
      </c>
      <c r="E64" s="1">
        <v>0.6</v>
      </c>
      <c r="F64" s="1">
        <v>0</v>
      </c>
      <c r="G64" s="1">
        <v>20.100000000000001</v>
      </c>
      <c r="H64" s="1">
        <v>84</v>
      </c>
      <c r="I64" s="98">
        <v>495</v>
      </c>
    </row>
    <row r="65" spans="1:34" x14ac:dyDescent="0.2">
      <c r="A65" s="193"/>
      <c r="B65" s="126" t="s">
        <v>15</v>
      </c>
      <c r="C65" s="7" t="s">
        <v>14</v>
      </c>
      <c r="D65" s="31">
        <v>30</v>
      </c>
      <c r="E65" s="1">
        <v>1.98</v>
      </c>
      <c r="F65" s="1">
        <v>0.36</v>
      </c>
      <c r="G65" s="1">
        <v>10.199999999999999</v>
      </c>
      <c r="H65" s="1">
        <v>54.3</v>
      </c>
      <c r="I65" s="106">
        <v>110</v>
      </c>
    </row>
    <row r="66" spans="1:34" s="27" customFormat="1" x14ac:dyDescent="0.2">
      <c r="A66" s="193"/>
      <c r="B66" s="126" t="s">
        <v>28</v>
      </c>
      <c r="C66" s="7" t="s">
        <v>14</v>
      </c>
      <c r="D66" s="31">
        <v>20</v>
      </c>
      <c r="E66" s="1">
        <v>1.5</v>
      </c>
      <c r="F66" s="1">
        <v>0.57999999999999996</v>
      </c>
      <c r="G66" s="1">
        <v>10.28</v>
      </c>
      <c r="H66" s="1">
        <v>52.4</v>
      </c>
      <c r="I66" s="107">
        <v>111</v>
      </c>
      <c r="J66" s="8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193"/>
      <c r="B67" s="127" t="s">
        <v>11</v>
      </c>
      <c r="C67" s="24" t="s">
        <v>14</v>
      </c>
      <c r="D67" s="24">
        <f>SUM(D61:D66)</f>
        <v>760</v>
      </c>
      <c r="E67" s="4">
        <f>SUM(E61:E66)</f>
        <v>20.530000000000005</v>
      </c>
      <c r="F67" s="4">
        <f>SUM(F61:F66)</f>
        <v>15.35</v>
      </c>
      <c r="G67" s="4">
        <f>SUM(G61:G66)</f>
        <v>95.86</v>
      </c>
      <c r="H67" s="4">
        <f>SUM(H61:H66)</f>
        <v>675.8599999999999</v>
      </c>
      <c r="I67" s="98"/>
      <c r="K67" s="93"/>
      <c r="L67" s="93"/>
      <c r="M67" s="93"/>
      <c r="N67" s="93"/>
      <c r="O67" s="93"/>
      <c r="P67" s="93"/>
      <c r="Q67" s="93"/>
      <c r="R67" s="27"/>
    </row>
    <row r="68" spans="1:34" x14ac:dyDescent="0.2">
      <c r="A68" s="163"/>
      <c r="B68" s="3"/>
      <c r="C68" s="24"/>
      <c r="D68" s="56"/>
      <c r="E68" s="4"/>
      <c r="F68" s="4"/>
      <c r="G68" s="4"/>
      <c r="H68" s="4"/>
      <c r="I68" s="98"/>
      <c r="K68" s="93"/>
      <c r="L68" s="93"/>
      <c r="M68" s="93"/>
      <c r="N68" s="93"/>
      <c r="O68" s="93"/>
      <c r="P68" s="93"/>
      <c r="Q68" s="93"/>
      <c r="R68" s="27"/>
    </row>
    <row r="69" spans="1:34" x14ac:dyDescent="0.2">
      <c r="A69" s="131"/>
      <c r="B69" s="128" t="s">
        <v>12</v>
      </c>
      <c r="C69" s="3"/>
      <c r="D69" s="4">
        <f>SUM(D59,D67,D68)</f>
        <v>1290</v>
      </c>
      <c r="E69" s="4">
        <f>SUM(E59,E67,E68)</f>
        <v>39.13000000000001</v>
      </c>
      <c r="F69" s="4">
        <f>SUM(F59,F67,F68)</f>
        <v>39.229999999999997</v>
      </c>
      <c r="G69" s="4">
        <f>SUM(G59,G67,G68)</f>
        <v>132.18</v>
      </c>
      <c r="H69" s="4">
        <f>SUM(H59,H67,H68)</f>
        <v>1147.06</v>
      </c>
      <c r="I69" s="114"/>
    </row>
    <row r="70" spans="1:34" x14ac:dyDescent="0.2">
      <c r="A70" s="25" t="s">
        <v>19</v>
      </c>
      <c r="B70" s="25" t="s">
        <v>0</v>
      </c>
      <c r="C70" s="25"/>
      <c r="D70" s="26"/>
      <c r="E70" s="26"/>
      <c r="F70" s="26"/>
      <c r="G70" s="26"/>
      <c r="H70" s="26"/>
      <c r="I70" s="112"/>
    </row>
    <row r="71" spans="1:34" x14ac:dyDescent="0.2">
      <c r="A71" s="145"/>
      <c r="B71" s="141" t="s">
        <v>42</v>
      </c>
      <c r="C71" s="22" t="s">
        <v>14</v>
      </c>
      <c r="D71" s="31">
        <v>170</v>
      </c>
      <c r="E71" s="12">
        <v>10.050000000000001</v>
      </c>
      <c r="F71" s="12">
        <v>8.6</v>
      </c>
      <c r="G71" s="12">
        <v>26.5</v>
      </c>
      <c r="H71" s="12">
        <v>336</v>
      </c>
      <c r="I71" s="99">
        <v>259</v>
      </c>
    </row>
    <row r="72" spans="1:34" x14ac:dyDescent="0.2">
      <c r="A72" s="145"/>
      <c r="B72" s="120" t="s">
        <v>1</v>
      </c>
      <c r="C72" s="42" t="s">
        <v>14</v>
      </c>
      <c r="D72" s="43">
        <v>200</v>
      </c>
      <c r="E72" s="44">
        <v>0.2</v>
      </c>
      <c r="F72" s="44">
        <v>0.1</v>
      </c>
      <c r="G72" s="44">
        <v>9.3000000000000007</v>
      </c>
      <c r="H72" s="44">
        <v>38</v>
      </c>
      <c r="I72" s="85">
        <v>457</v>
      </c>
    </row>
    <row r="73" spans="1:34" x14ac:dyDescent="0.2">
      <c r="A73" s="193"/>
      <c r="B73" s="121" t="s">
        <v>28</v>
      </c>
      <c r="C73" s="7" t="s">
        <v>14</v>
      </c>
      <c r="D73" s="31">
        <v>30</v>
      </c>
      <c r="E73" s="1">
        <v>2.25</v>
      </c>
      <c r="F73" s="1">
        <v>0.87</v>
      </c>
      <c r="G73" s="1">
        <v>15.4</v>
      </c>
      <c r="H73" s="1">
        <v>78.599999999999994</v>
      </c>
      <c r="I73" s="98">
        <v>111</v>
      </c>
    </row>
    <row r="74" spans="1:34" ht="16.5" customHeight="1" x14ac:dyDescent="0.2">
      <c r="A74" s="193"/>
      <c r="B74" s="123" t="s">
        <v>2</v>
      </c>
      <c r="C74" s="6" t="s">
        <v>14</v>
      </c>
      <c r="D74" s="14">
        <f>SUM(D71:D73)</f>
        <v>400</v>
      </c>
      <c r="E74" s="14">
        <f>SUM(E71:E73)</f>
        <v>12.5</v>
      </c>
      <c r="F74" s="14">
        <f>SUM(F71:F73)</f>
        <v>9.5699999999999985</v>
      </c>
      <c r="G74" s="14">
        <f>SUM(G71:G73)</f>
        <v>51.199999999999996</v>
      </c>
      <c r="H74" s="14">
        <f>SUM(H71:H73)</f>
        <v>452.6</v>
      </c>
      <c r="I74" s="115"/>
    </row>
    <row r="75" spans="1:34" ht="18.75" customHeight="1" x14ac:dyDescent="0.2">
      <c r="A75" s="193"/>
      <c r="B75" s="135" t="s">
        <v>3</v>
      </c>
      <c r="C75" s="11"/>
      <c r="D75" s="18"/>
      <c r="E75" s="12"/>
      <c r="F75" s="12"/>
      <c r="G75" s="12"/>
      <c r="H75" s="12"/>
      <c r="I75" s="97"/>
    </row>
    <row r="76" spans="1:34" ht="25.5" x14ac:dyDescent="0.2">
      <c r="A76" s="144"/>
      <c r="B76" s="125" t="s">
        <v>40</v>
      </c>
      <c r="C76" s="22" t="s">
        <v>14</v>
      </c>
      <c r="D76" s="30">
        <v>60</v>
      </c>
      <c r="E76" s="12">
        <v>1.05</v>
      </c>
      <c r="F76" s="12">
        <v>3.71</v>
      </c>
      <c r="G76" s="12">
        <v>5.55</v>
      </c>
      <c r="H76" s="12">
        <v>60</v>
      </c>
      <c r="I76" s="97">
        <v>42</v>
      </c>
    </row>
    <row r="77" spans="1:34" x14ac:dyDescent="0.2">
      <c r="A77" s="131"/>
      <c r="B77" s="125" t="s">
        <v>56</v>
      </c>
      <c r="C77" s="42" t="s">
        <v>14</v>
      </c>
      <c r="D77" s="30">
        <v>200</v>
      </c>
      <c r="E77" s="30">
        <v>6.23</v>
      </c>
      <c r="F77" s="30">
        <v>8</v>
      </c>
      <c r="G77" s="30">
        <v>11</v>
      </c>
      <c r="H77" s="30">
        <v>120</v>
      </c>
      <c r="I77" s="97">
        <v>95</v>
      </c>
    </row>
    <row r="78" spans="1:34" ht="14.25" customHeight="1" x14ac:dyDescent="0.2">
      <c r="A78" s="192"/>
      <c r="B78" s="125" t="s">
        <v>73</v>
      </c>
      <c r="C78" s="7" t="s">
        <v>14</v>
      </c>
      <c r="D78" s="31">
        <v>90</v>
      </c>
      <c r="E78" s="1">
        <v>8.51</v>
      </c>
      <c r="F78" s="1">
        <v>4.5999999999999996</v>
      </c>
      <c r="G78" s="1">
        <v>4.03</v>
      </c>
      <c r="H78" s="1">
        <v>91.52</v>
      </c>
      <c r="I78" s="98">
        <v>312</v>
      </c>
    </row>
    <row r="79" spans="1:34" x14ac:dyDescent="0.2">
      <c r="A79" s="192"/>
      <c r="B79" s="126" t="s">
        <v>45</v>
      </c>
      <c r="C79" s="7" t="s">
        <v>14</v>
      </c>
      <c r="D79" s="31">
        <v>150</v>
      </c>
      <c r="E79" s="1">
        <v>4.05</v>
      </c>
      <c r="F79" s="1">
        <v>6</v>
      </c>
      <c r="G79" s="1">
        <v>8.6999999999999993</v>
      </c>
      <c r="H79" s="1">
        <v>161</v>
      </c>
      <c r="I79" s="98">
        <v>377</v>
      </c>
    </row>
    <row r="80" spans="1:34" x14ac:dyDescent="0.2">
      <c r="A80" s="192"/>
      <c r="B80" s="126" t="s">
        <v>29</v>
      </c>
      <c r="C80" s="6" t="s">
        <v>14</v>
      </c>
      <c r="D80" s="31">
        <v>200</v>
      </c>
      <c r="E80" s="1">
        <v>0.7</v>
      </c>
      <c r="F80" s="1">
        <v>0.3</v>
      </c>
      <c r="G80" s="1">
        <v>18.3</v>
      </c>
      <c r="H80" s="1">
        <v>78</v>
      </c>
      <c r="I80" s="98">
        <v>496</v>
      </c>
    </row>
    <row r="81" spans="1:34" x14ac:dyDescent="0.2">
      <c r="A81" s="192"/>
      <c r="B81" s="126" t="s">
        <v>15</v>
      </c>
      <c r="C81" s="7" t="s">
        <v>14</v>
      </c>
      <c r="D81" s="31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06">
        <v>110</v>
      </c>
    </row>
    <row r="82" spans="1:34" x14ac:dyDescent="0.2">
      <c r="A82" s="192"/>
      <c r="B82" s="126" t="s">
        <v>28</v>
      </c>
      <c r="C82" s="7" t="s">
        <v>14</v>
      </c>
      <c r="D82" s="31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07">
        <v>111</v>
      </c>
    </row>
    <row r="83" spans="1:34" x14ac:dyDescent="0.2">
      <c r="A83" s="192"/>
      <c r="B83" s="127" t="s">
        <v>11</v>
      </c>
      <c r="C83" s="11"/>
      <c r="D83" s="11">
        <f>SUM(D76:D82)</f>
        <v>750</v>
      </c>
      <c r="E83" s="14">
        <f>SUM(E76:E82)</f>
        <v>24.02</v>
      </c>
      <c r="F83" s="14">
        <f>SUM(F76:F82)</f>
        <v>23.55</v>
      </c>
      <c r="G83" s="14">
        <f>SUM(G76:G82)</f>
        <v>68.06</v>
      </c>
      <c r="H83" s="14">
        <f>SUM(H76:H82)</f>
        <v>617.21999999999991</v>
      </c>
      <c r="I83" s="97"/>
    </row>
    <row r="84" spans="1:34" x14ac:dyDescent="0.2">
      <c r="A84" s="162"/>
      <c r="B84" s="3"/>
      <c r="C84" s="24"/>
      <c r="D84" s="56"/>
      <c r="E84" s="14"/>
      <c r="F84" s="14"/>
      <c r="G84" s="14"/>
      <c r="H84" s="14"/>
      <c r="I84" s="97"/>
    </row>
    <row r="85" spans="1:34" x14ac:dyDescent="0.2">
      <c r="A85" s="131"/>
      <c r="B85" s="128" t="s">
        <v>12</v>
      </c>
      <c r="C85" s="11" t="s">
        <v>14</v>
      </c>
      <c r="D85" s="14">
        <f>SUM(D74,D83,D84)</f>
        <v>1150</v>
      </c>
      <c r="E85" s="14">
        <f>SUM(E74,E83,E84)</f>
        <v>36.519999999999996</v>
      </c>
      <c r="F85" s="14">
        <f>SUM(F74,F83,F84)</f>
        <v>33.119999999999997</v>
      </c>
      <c r="G85" s="14">
        <f>SUM(G74,G83,G84)</f>
        <v>119.25999999999999</v>
      </c>
      <c r="H85" s="14">
        <f>SUM(H74,H83,H84)</f>
        <v>1069.82</v>
      </c>
      <c r="I85" s="111"/>
    </row>
    <row r="86" spans="1:34" x14ac:dyDescent="0.2">
      <c r="A86" s="25" t="s">
        <v>20</v>
      </c>
      <c r="B86" s="25" t="s">
        <v>0</v>
      </c>
      <c r="C86" s="74"/>
      <c r="D86" s="26"/>
      <c r="E86" s="26"/>
      <c r="F86" s="26"/>
      <c r="G86" s="26"/>
      <c r="H86" s="26"/>
      <c r="I86" s="112"/>
    </row>
    <row r="87" spans="1:34" x14ac:dyDescent="0.2">
      <c r="A87" s="145"/>
      <c r="B87" s="121" t="s">
        <v>50</v>
      </c>
      <c r="C87" s="6" t="s">
        <v>14</v>
      </c>
      <c r="D87" s="34">
        <v>180</v>
      </c>
      <c r="E87" s="1">
        <v>5</v>
      </c>
      <c r="F87" s="1">
        <v>6</v>
      </c>
      <c r="G87" s="1">
        <v>24.1</v>
      </c>
      <c r="H87" s="1">
        <v>207</v>
      </c>
      <c r="I87" s="99">
        <v>229</v>
      </c>
    </row>
    <row r="88" spans="1:34" x14ac:dyDescent="0.2">
      <c r="A88" s="145"/>
      <c r="B88" s="134" t="s">
        <v>10</v>
      </c>
      <c r="C88" s="42" t="s">
        <v>14</v>
      </c>
      <c r="D88" s="53">
        <v>200</v>
      </c>
      <c r="E88" s="1">
        <v>2.8</v>
      </c>
      <c r="F88" s="1">
        <v>2.5</v>
      </c>
      <c r="G88" s="1">
        <v>13.6</v>
      </c>
      <c r="H88" s="1">
        <v>88</v>
      </c>
      <c r="I88" s="161">
        <v>465</v>
      </c>
    </row>
    <row r="89" spans="1:34" x14ac:dyDescent="0.2">
      <c r="A89" s="192"/>
      <c r="B89" s="121" t="s">
        <v>28</v>
      </c>
      <c r="C89" s="7" t="s">
        <v>14</v>
      </c>
      <c r="D89" s="31">
        <v>30</v>
      </c>
      <c r="E89" s="1">
        <v>2.25</v>
      </c>
      <c r="F89" s="1">
        <v>0.87</v>
      </c>
      <c r="G89" s="1">
        <v>15.4</v>
      </c>
      <c r="H89" s="1">
        <v>78.599999999999994</v>
      </c>
      <c r="I89" s="98">
        <v>111</v>
      </c>
    </row>
    <row r="90" spans="1:34" x14ac:dyDescent="0.2">
      <c r="A90" s="192"/>
      <c r="B90" s="123" t="s">
        <v>2</v>
      </c>
      <c r="C90" s="7"/>
      <c r="D90" s="16">
        <f>SUM(D87:D89)</f>
        <v>410</v>
      </c>
      <c r="E90" s="16">
        <f>SUM(E87:E89)</f>
        <v>10.050000000000001</v>
      </c>
      <c r="F90" s="16">
        <f>SUM(F87:F89)</f>
        <v>9.3699999999999992</v>
      </c>
      <c r="G90" s="16">
        <f>SUM(G87:G89)</f>
        <v>53.1</v>
      </c>
      <c r="H90" s="16">
        <f>SUM(H87:H89)</f>
        <v>373.6</v>
      </c>
      <c r="I90" s="116"/>
    </row>
    <row r="91" spans="1:34" s="27" customFormat="1" x14ac:dyDescent="0.2">
      <c r="A91" s="192"/>
      <c r="B91" s="135" t="s">
        <v>3</v>
      </c>
      <c r="C91" s="7"/>
      <c r="D91" s="9"/>
      <c r="E91" s="16"/>
      <c r="F91" s="16"/>
      <c r="G91" s="16"/>
      <c r="H91" s="16"/>
      <c r="I91" s="116"/>
      <c r="J91" s="8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27" customFormat="1" ht="25.5" x14ac:dyDescent="0.2">
      <c r="A92" s="144"/>
      <c r="B92" s="125" t="s">
        <v>64</v>
      </c>
      <c r="C92" s="6" t="s">
        <v>14</v>
      </c>
      <c r="D92" s="30">
        <v>60</v>
      </c>
      <c r="E92" s="12">
        <v>0.6</v>
      </c>
      <c r="F92" s="12">
        <v>5</v>
      </c>
      <c r="G92" s="12">
        <v>2.1</v>
      </c>
      <c r="H92" s="12">
        <v>44</v>
      </c>
      <c r="I92" s="97">
        <v>18</v>
      </c>
      <c r="J92" s="8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5" customHeight="1" x14ac:dyDescent="0.2">
      <c r="A93" s="144"/>
      <c r="B93" s="122" t="s">
        <v>55</v>
      </c>
      <c r="C93" s="31" t="s">
        <v>14</v>
      </c>
      <c r="D93" s="31">
        <v>200</v>
      </c>
      <c r="E93" s="1">
        <v>6.1</v>
      </c>
      <c r="F93" s="1">
        <v>7.48</v>
      </c>
      <c r="G93" s="1">
        <v>10.6</v>
      </c>
      <c r="H93" s="1">
        <v>131</v>
      </c>
      <c r="I93" s="86">
        <v>100</v>
      </c>
    </row>
    <row r="94" spans="1:34" x14ac:dyDescent="0.2">
      <c r="A94" s="193"/>
      <c r="B94" s="96" t="s">
        <v>74</v>
      </c>
      <c r="C94" s="6" t="s">
        <v>14</v>
      </c>
      <c r="D94" s="71">
        <v>90</v>
      </c>
      <c r="E94" s="12">
        <v>18</v>
      </c>
      <c r="F94" s="12">
        <v>17.55</v>
      </c>
      <c r="G94" s="12">
        <v>2.97</v>
      </c>
      <c r="H94" s="12">
        <v>232.2</v>
      </c>
      <c r="I94" s="97">
        <v>327</v>
      </c>
    </row>
    <row r="95" spans="1:34" ht="15.6" customHeight="1" x14ac:dyDescent="0.2">
      <c r="A95" s="193"/>
      <c r="B95" s="147" t="s">
        <v>30</v>
      </c>
      <c r="C95" s="21" t="s">
        <v>14</v>
      </c>
      <c r="D95" s="79">
        <v>150</v>
      </c>
      <c r="E95" s="44">
        <v>8.5500000000000007</v>
      </c>
      <c r="F95" s="44">
        <v>7.8</v>
      </c>
      <c r="G95" s="44">
        <v>37</v>
      </c>
      <c r="H95" s="44">
        <v>253</v>
      </c>
      <c r="I95" s="102">
        <v>202</v>
      </c>
    </row>
    <row r="96" spans="1:34" x14ac:dyDescent="0.2">
      <c r="A96" s="193"/>
      <c r="B96" s="126" t="s">
        <v>44</v>
      </c>
      <c r="C96" s="7" t="s">
        <v>14</v>
      </c>
      <c r="D96" s="31">
        <v>200</v>
      </c>
      <c r="E96" s="1">
        <v>0.6</v>
      </c>
      <c r="F96" s="1">
        <v>0</v>
      </c>
      <c r="G96" s="1">
        <v>20.100000000000001</v>
      </c>
      <c r="H96" s="1">
        <v>84</v>
      </c>
      <c r="I96" s="98">
        <v>495</v>
      </c>
    </row>
    <row r="97" spans="1:34" x14ac:dyDescent="0.2">
      <c r="A97" s="193"/>
      <c r="B97" s="126" t="s">
        <v>15</v>
      </c>
      <c r="C97" s="6" t="s">
        <v>14</v>
      </c>
      <c r="D97" s="31">
        <v>30</v>
      </c>
      <c r="E97" s="1">
        <v>1.98</v>
      </c>
      <c r="F97" s="1">
        <v>0.36</v>
      </c>
      <c r="G97" s="1">
        <v>10.199999999999999</v>
      </c>
      <c r="H97" s="1">
        <v>54.3</v>
      </c>
      <c r="I97" s="106">
        <v>110</v>
      </c>
    </row>
    <row r="98" spans="1:34" x14ac:dyDescent="0.2">
      <c r="A98" s="193"/>
      <c r="B98" s="126" t="s">
        <v>28</v>
      </c>
      <c r="C98" s="7" t="s">
        <v>14</v>
      </c>
      <c r="D98" s="31">
        <v>20</v>
      </c>
      <c r="E98" s="1">
        <v>1.5</v>
      </c>
      <c r="F98" s="1">
        <v>0.57999999999999996</v>
      </c>
      <c r="G98" s="1">
        <v>10.28</v>
      </c>
      <c r="H98" s="1">
        <v>52.4</v>
      </c>
      <c r="I98" s="107">
        <v>111</v>
      </c>
    </row>
    <row r="99" spans="1:34" x14ac:dyDescent="0.2">
      <c r="A99" s="193"/>
      <c r="B99" s="127" t="s">
        <v>11</v>
      </c>
      <c r="C99" s="24" t="s">
        <v>14</v>
      </c>
      <c r="D99" s="24">
        <f>SUM(D92:D98)</f>
        <v>750</v>
      </c>
      <c r="E99" s="4">
        <f>SUM(E92:E98)</f>
        <v>37.33</v>
      </c>
      <c r="F99" s="4">
        <f>SUM(F92:F98)</f>
        <v>38.769999999999996</v>
      </c>
      <c r="G99" s="4">
        <f>SUM(G92:G98)</f>
        <v>93.250000000000014</v>
      </c>
      <c r="H99" s="4">
        <f>SUM(H92:H98)</f>
        <v>850.9</v>
      </c>
      <c r="I99" s="98"/>
    </row>
    <row r="100" spans="1:34" x14ac:dyDescent="0.2">
      <c r="A100" s="163"/>
      <c r="B100" s="3"/>
      <c r="C100" s="24"/>
      <c r="D100" s="56"/>
      <c r="E100" s="4"/>
      <c r="F100" s="4"/>
      <c r="G100" s="4"/>
      <c r="H100" s="4"/>
      <c r="I100" s="98"/>
    </row>
    <row r="101" spans="1:34" x14ac:dyDescent="0.2">
      <c r="A101" s="131"/>
      <c r="B101" s="128" t="s">
        <v>12</v>
      </c>
      <c r="C101" s="3"/>
      <c r="D101" s="4">
        <f>SUM(D90,D99,D100)</f>
        <v>1160</v>
      </c>
      <c r="E101" s="4">
        <f>SUM(E90,E99,E100)</f>
        <v>47.379999999999995</v>
      </c>
      <c r="F101" s="4">
        <f>SUM(F90,F99,F100)</f>
        <v>48.139999999999993</v>
      </c>
      <c r="G101" s="4">
        <f>SUM(G90,G99,G100)</f>
        <v>146.35000000000002</v>
      </c>
      <c r="H101" s="4">
        <f>SUM(H90,H99,H100)</f>
        <v>1224.5</v>
      </c>
      <c r="I101" s="114"/>
    </row>
    <row r="102" spans="1:34" x14ac:dyDescent="0.2">
      <c r="A102" s="25" t="s">
        <v>21</v>
      </c>
      <c r="B102" s="25" t="s">
        <v>0</v>
      </c>
      <c r="C102" s="25"/>
      <c r="D102" s="26"/>
      <c r="E102" s="26"/>
      <c r="F102" s="26"/>
      <c r="G102" s="26"/>
      <c r="H102" s="26"/>
      <c r="I102" s="112"/>
    </row>
    <row r="103" spans="1:34" x14ac:dyDescent="0.2">
      <c r="A103" s="145"/>
      <c r="B103" s="133" t="s">
        <v>79</v>
      </c>
      <c r="C103" s="42" t="s">
        <v>14</v>
      </c>
      <c r="D103" s="79">
        <v>150</v>
      </c>
      <c r="E103" s="52">
        <v>21.18</v>
      </c>
      <c r="F103" s="52">
        <v>10.19</v>
      </c>
      <c r="G103" s="52">
        <v>31.32</v>
      </c>
      <c r="H103" s="44">
        <v>302.64999999999998</v>
      </c>
      <c r="I103" s="100">
        <v>279</v>
      </c>
    </row>
    <row r="104" spans="1:34" x14ac:dyDescent="0.2">
      <c r="A104" s="145"/>
      <c r="B104" s="143" t="s">
        <v>1</v>
      </c>
      <c r="C104" s="6" t="s">
        <v>14</v>
      </c>
      <c r="D104" s="30">
        <v>200</v>
      </c>
      <c r="E104" s="12">
        <v>0.2</v>
      </c>
      <c r="F104" s="12">
        <v>0.1</v>
      </c>
      <c r="G104" s="12">
        <v>9.3000000000000007</v>
      </c>
      <c r="H104" s="12">
        <v>38</v>
      </c>
      <c r="I104" s="103">
        <v>457</v>
      </c>
    </row>
    <row r="105" spans="1:34" x14ac:dyDescent="0.2">
      <c r="A105" s="193"/>
      <c r="B105" s="121" t="s">
        <v>28</v>
      </c>
      <c r="C105" s="7" t="s">
        <v>14</v>
      </c>
      <c r="D105" s="31">
        <v>30</v>
      </c>
      <c r="E105" s="1">
        <v>2.25</v>
      </c>
      <c r="F105" s="1">
        <v>0.87</v>
      </c>
      <c r="G105" s="1">
        <v>15.4</v>
      </c>
      <c r="H105" s="1">
        <v>78.599999999999994</v>
      </c>
      <c r="I105" s="98">
        <v>111</v>
      </c>
    </row>
    <row r="106" spans="1:34" x14ac:dyDescent="0.2">
      <c r="A106" s="193"/>
      <c r="B106" s="123" t="s">
        <v>2</v>
      </c>
      <c r="C106" s="7" t="s">
        <v>14</v>
      </c>
      <c r="D106" s="24">
        <f>SUM(D103:D105)</f>
        <v>380</v>
      </c>
      <c r="E106" s="4">
        <f>SUM(E103:E105)</f>
        <v>23.63</v>
      </c>
      <c r="F106" s="4">
        <f>SUM(F103:F105)</f>
        <v>11.159999999999998</v>
      </c>
      <c r="G106" s="4">
        <f>SUM(G103:G105)</f>
        <v>56.02</v>
      </c>
      <c r="H106" s="4">
        <f>SUM(H103:H105)</f>
        <v>419.25</v>
      </c>
      <c r="I106" s="99"/>
      <c r="K106" s="171"/>
      <c r="L106" s="172"/>
      <c r="M106" s="173"/>
    </row>
    <row r="107" spans="1:34" x14ac:dyDescent="0.2">
      <c r="A107" s="193"/>
      <c r="B107" s="135" t="s">
        <v>3</v>
      </c>
      <c r="C107" s="23"/>
      <c r="D107" s="4"/>
      <c r="E107" s="4"/>
      <c r="F107" s="4"/>
      <c r="G107" s="4"/>
      <c r="H107" s="4"/>
      <c r="I107" s="109"/>
      <c r="K107" s="174"/>
      <c r="L107" s="172"/>
      <c r="M107" s="71"/>
    </row>
    <row r="108" spans="1:34" ht="17.25" customHeight="1" x14ac:dyDescent="0.2">
      <c r="A108" s="130"/>
      <c r="B108" s="125" t="s">
        <v>75</v>
      </c>
      <c r="C108" s="7" t="s">
        <v>14</v>
      </c>
      <c r="D108" s="30">
        <v>60</v>
      </c>
      <c r="E108" s="12">
        <v>0.6</v>
      </c>
      <c r="F108" s="12">
        <v>6.1</v>
      </c>
      <c r="G108" s="12">
        <v>4.3</v>
      </c>
      <c r="H108" s="12">
        <v>74.400000000000006</v>
      </c>
      <c r="I108" s="97">
        <v>31</v>
      </c>
      <c r="K108" s="175"/>
      <c r="L108" s="176"/>
      <c r="M108" s="71"/>
    </row>
    <row r="109" spans="1:34" ht="25.5" x14ac:dyDescent="0.2">
      <c r="A109" s="144"/>
      <c r="B109" s="143" t="s">
        <v>63</v>
      </c>
      <c r="C109" s="71" t="s">
        <v>14</v>
      </c>
      <c r="D109" s="6">
        <v>200</v>
      </c>
      <c r="E109" s="37">
        <v>5.44</v>
      </c>
      <c r="F109" s="37">
        <v>5.2</v>
      </c>
      <c r="G109" s="37">
        <v>8</v>
      </c>
      <c r="H109" s="37">
        <v>100.6</v>
      </c>
      <c r="I109" s="113">
        <v>115</v>
      </c>
      <c r="K109" s="177"/>
      <c r="L109" s="171"/>
      <c r="M109" s="173"/>
    </row>
    <row r="110" spans="1:34" x14ac:dyDescent="0.2">
      <c r="A110" s="131"/>
      <c r="B110" s="125" t="s">
        <v>43</v>
      </c>
      <c r="C110" s="7" t="s">
        <v>14</v>
      </c>
      <c r="D110" s="31">
        <v>90</v>
      </c>
      <c r="E110" s="1">
        <v>18</v>
      </c>
      <c r="F110" s="1">
        <v>16.2</v>
      </c>
      <c r="G110" s="1">
        <v>10</v>
      </c>
      <c r="H110" s="1">
        <v>256</v>
      </c>
      <c r="I110" s="98">
        <v>372</v>
      </c>
    </row>
    <row r="111" spans="1:34" s="27" customFormat="1" x14ac:dyDescent="0.2">
      <c r="A111" s="192"/>
      <c r="B111" s="141" t="s">
        <v>39</v>
      </c>
      <c r="C111" s="21" t="s">
        <v>14</v>
      </c>
      <c r="D111" s="69">
        <v>150</v>
      </c>
      <c r="E111" s="187">
        <v>5.55</v>
      </c>
      <c r="F111" s="187">
        <v>4.95</v>
      </c>
      <c r="G111" s="187">
        <v>29.55</v>
      </c>
      <c r="H111" s="59">
        <v>184.5</v>
      </c>
      <c r="I111" s="104">
        <v>256</v>
      </c>
      <c r="J111" s="8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">
      <c r="A112" s="192"/>
      <c r="B112" s="126" t="s">
        <v>44</v>
      </c>
      <c r="C112" s="7" t="s">
        <v>14</v>
      </c>
      <c r="D112" s="31">
        <v>200</v>
      </c>
      <c r="E112" s="1">
        <v>0.6</v>
      </c>
      <c r="F112" s="1">
        <v>0</v>
      </c>
      <c r="G112" s="1">
        <v>20.100000000000001</v>
      </c>
      <c r="H112" s="1">
        <v>84</v>
      </c>
      <c r="I112" s="98">
        <v>495</v>
      </c>
    </row>
    <row r="113" spans="1:30" x14ac:dyDescent="0.2">
      <c r="A113" s="192"/>
      <c r="B113" s="126" t="s">
        <v>15</v>
      </c>
      <c r="C113" s="6" t="s">
        <v>14</v>
      </c>
      <c r="D113" s="31">
        <v>30</v>
      </c>
      <c r="E113" s="1">
        <v>1.98</v>
      </c>
      <c r="F113" s="1">
        <v>0.36</v>
      </c>
      <c r="G113" s="1">
        <v>10.199999999999999</v>
      </c>
      <c r="H113" s="1">
        <v>54.3</v>
      </c>
      <c r="I113" s="106">
        <v>110</v>
      </c>
    </row>
    <row r="114" spans="1:30" x14ac:dyDescent="0.2">
      <c r="A114" s="192"/>
      <c r="B114" s="126" t="s">
        <v>28</v>
      </c>
      <c r="C114" s="7" t="s">
        <v>14</v>
      </c>
      <c r="D114" s="31">
        <v>20</v>
      </c>
      <c r="E114" s="1">
        <v>1.5</v>
      </c>
      <c r="F114" s="1">
        <v>0.57999999999999996</v>
      </c>
      <c r="G114" s="1">
        <v>10.28</v>
      </c>
      <c r="H114" s="1">
        <v>52.4</v>
      </c>
      <c r="I114" s="107">
        <v>111</v>
      </c>
    </row>
    <row r="115" spans="1:30" x14ac:dyDescent="0.2">
      <c r="A115" s="192"/>
      <c r="B115" s="127" t="s">
        <v>11</v>
      </c>
      <c r="C115" s="17" t="s">
        <v>14</v>
      </c>
      <c r="D115" s="24">
        <f>SUM(D108:D114)</f>
        <v>750</v>
      </c>
      <c r="E115" s="4">
        <f>SUM(E108:E114)</f>
        <v>33.67</v>
      </c>
      <c r="F115" s="4">
        <f>SUM(F108:F114)</f>
        <v>33.39</v>
      </c>
      <c r="G115" s="4">
        <f>SUM(G108:G114)</f>
        <v>92.43</v>
      </c>
      <c r="H115" s="4">
        <f>SUM(H108:H114)</f>
        <v>806.19999999999993</v>
      </c>
      <c r="I115" s="99"/>
    </row>
    <row r="116" spans="1:30" x14ac:dyDescent="0.2">
      <c r="A116" s="192"/>
      <c r="B116" s="3"/>
      <c r="C116" s="24"/>
      <c r="D116" s="56"/>
      <c r="E116" s="4"/>
      <c r="F116" s="4"/>
      <c r="G116" s="4"/>
      <c r="H116" s="4"/>
      <c r="I116" s="31"/>
      <c r="L116" s="120"/>
      <c r="M116" s="42"/>
      <c r="N116" s="43"/>
      <c r="O116" s="1"/>
      <c r="P116" s="1"/>
      <c r="Q116" s="1"/>
      <c r="R116" s="1"/>
      <c r="S116" s="103"/>
    </row>
    <row r="117" spans="1:30" x14ac:dyDescent="0.2">
      <c r="A117" s="192"/>
      <c r="B117" s="128" t="s">
        <v>12</v>
      </c>
      <c r="C117" s="24"/>
      <c r="D117" s="4">
        <f>SUM(D106,D115,D116)</f>
        <v>1130</v>
      </c>
      <c r="E117" s="4">
        <f>SUM(E106,E115,E116)</f>
        <v>57.3</v>
      </c>
      <c r="F117" s="4">
        <f>SUM(F106,F115,F116)</f>
        <v>44.55</v>
      </c>
      <c r="G117" s="4">
        <f>SUM(G106,G115,G116)</f>
        <v>148.45000000000002</v>
      </c>
      <c r="H117" s="4">
        <f>SUM(H106,H115,H116)</f>
        <v>1225.4499999999998</v>
      </c>
      <c r="I117" s="114"/>
    </row>
    <row r="118" spans="1:30" x14ac:dyDescent="0.2">
      <c r="A118" s="38" t="s">
        <v>22</v>
      </c>
      <c r="B118" s="38" t="s">
        <v>0</v>
      </c>
      <c r="C118" s="38"/>
      <c r="D118" s="91"/>
      <c r="E118" s="91"/>
      <c r="F118" s="91"/>
      <c r="G118" s="91"/>
      <c r="H118" s="91"/>
      <c r="I118" s="108"/>
    </row>
    <row r="119" spans="1:30" ht="15.6" customHeight="1" x14ac:dyDescent="0.2">
      <c r="A119" s="150"/>
      <c r="B119" s="148" t="s">
        <v>13</v>
      </c>
      <c r="C119" s="46" t="s">
        <v>14</v>
      </c>
      <c r="D119" s="185">
        <v>150</v>
      </c>
      <c r="E119" s="12">
        <v>13</v>
      </c>
      <c r="F119" s="12">
        <v>20</v>
      </c>
      <c r="G119" s="12">
        <v>3.2</v>
      </c>
      <c r="H119" s="12">
        <v>246</v>
      </c>
      <c r="I119" s="158">
        <v>268</v>
      </c>
    </row>
    <row r="120" spans="1:30" x14ac:dyDescent="0.2">
      <c r="A120" s="194"/>
      <c r="B120" s="141" t="s">
        <v>46</v>
      </c>
      <c r="C120" s="6" t="s">
        <v>14</v>
      </c>
      <c r="D120" s="31">
        <v>200</v>
      </c>
      <c r="E120" s="1">
        <v>3.3</v>
      </c>
      <c r="F120" s="1">
        <v>2.9</v>
      </c>
      <c r="G120" s="1">
        <v>13.8</v>
      </c>
      <c r="H120" s="1">
        <v>94</v>
      </c>
      <c r="I120" s="99">
        <v>462</v>
      </c>
    </row>
    <row r="121" spans="1:30" x14ac:dyDescent="0.2">
      <c r="A121" s="194"/>
      <c r="B121" s="121" t="s">
        <v>28</v>
      </c>
      <c r="C121" s="7" t="s">
        <v>14</v>
      </c>
      <c r="D121" s="31">
        <v>20</v>
      </c>
      <c r="E121" s="1">
        <v>1.5</v>
      </c>
      <c r="F121" s="1">
        <v>0.57999999999999996</v>
      </c>
      <c r="G121" s="1">
        <v>10.28</v>
      </c>
      <c r="H121" s="1">
        <v>52.4</v>
      </c>
      <c r="I121" s="98">
        <v>111</v>
      </c>
    </row>
    <row r="122" spans="1:30" x14ac:dyDescent="0.2">
      <c r="A122" s="194"/>
      <c r="B122" s="123" t="s">
        <v>2</v>
      </c>
      <c r="C122" s="7"/>
      <c r="D122" s="24">
        <f>SUM(D119:D121)</f>
        <v>370</v>
      </c>
      <c r="E122" s="4">
        <f>SUM(E119:E121)</f>
        <v>17.8</v>
      </c>
      <c r="F122" s="4">
        <f>SUM(F119:F121)</f>
        <v>23.479999999999997</v>
      </c>
      <c r="G122" s="4">
        <f>SUM(G119:G121)</f>
        <v>27.28</v>
      </c>
      <c r="H122" s="4">
        <f>SUM(H119:H121)</f>
        <v>392.4</v>
      </c>
      <c r="I122" s="99"/>
    </row>
    <row r="123" spans="1:30" x14ac:dyDescent="0.2">
      <c r="A123" s="194"/>
      <c r="B123" s="135" t="s">
        <v>3</v>
      </c>
      <c r="C123" s="8"/>
      <c r="D123" s="15"/>
      <c r="E123" s="15"/>
      <c r="F123" s="15"/>
      <c r="G123" s="15"/>
      <c r="H123" s="15"/>
      <c r="I123" s="109"/>
    </row>
    <row r="124" spans="1:30" ht="16.5" customHeight="1" x14ac:dyDescent="0.2">
      <c r="A124" s="194"/>
      <c r="B124" s="125" t="s">
        <v>62</v>
      </c>
      <c r="C124" s="7" t="s">
        <v>14</v>
      </c>
      <c r="D124" s="185">
        <v>30</v>
      </c>
      <c r="E124" s="12">
        <v>0.33</v>
      </c>
      <c r="F124" s="12">
        <v>0.06</v>
      </c>
      <c r="G124" s="12">
        <v>1.1399999999999999</v>
      </c>
      <c r="H124" s="12">
        <v>7.2</v>
      </c>
      <c r="I124" s="88">
        <v>148</v>
      </c>
    </row>
    <row r="125" spans="1:30" ht="13.5" customHeight="1" x14ac:dyDescent="0.2">
      <c r="A125" s="137"/>
      <c r="B125" s="125" t="s">
        <v>56</v>
      </c>
      <c r="C125" s="42" t="s">
        <v>14</v>
      </c>
      <c r="D125" s="185">
        <v>250</v>
      </c>
      <c r="E125" s="188">
        <v>7.79</v>
      </c>
      <c r="F125" s="188">
        <v>10</v>
      </c>
      <c r="G125" s="188">
        <v>13.75</v>
      </c>
      <c r="H125" s="188">
        <v>150</v>
      </c>
      <c r="I125" s="97">
        <v>95</v>
      </c>
    </row>
    <row r="126" spans="1:30" x14ac:dyDescent="0.2">
      <c r="A126" s="138"/>
      <c r="B126" s="179" t="s">
        <v>76</v>
      </c>
      <c r="C126" s="6" t="s">
        <v>14</v>
      </c>
      <c r="D126" s="30">
        <v>200</v>
      </c>
      <c r="E126" s="30">
        <v>11.08</v>
      </c>
      <c r="F126" s="30">
        <v>10.58</v>
      </c>
      <c r="G126" s="12">
        <v>3.33</v>
      </c>
      <c r="H126" s="30">
        <v>270.83</v>
      </c>
      <c r="I126" s="107">
        <v>364</v>
      </c>
    </row>
    <row r="127" spans="1:30" x14ac:dyDescent="0.2">
      <c r="A127" s="140"/>
      <c r="B127" s="121" t="s">
        <v>31</v>
      </c>
      <c r="C127" s="7" t="s">
        <v>14</v>
      </c>
      <c r="D127" s="31">
        <v>200</v>
      </c>
      <c r="E127" s="1">
        <v>1.4</v>
      </c>
      <c r="F127" s="1">
        <v>0</v>
      </c>
      <c r="G127" s="1">
        <v>29</v>
      </c>
      <c r="H127" s="1">
        <v>122</v>
      </c>
      <c r="I127" s="98">
        <v>503</v>
      </c>
    </row>
    <row r="128" spans="1:30" s="27" customFormat="1" x14ac:dyDescent="0.2">
      <c r="A128" s="140"/>
      <c r="B128" s="126" t="s">
        <v>15</v>
      </c>
      <c r="C128" s="6" t="s">
        <v>14</v>
      </c>
      <c r="D128" s="31">
        <v>30</v>
      </c>
      <c r="E128" s="1">
        <v>1.98</v>
      </c>
      <c r="F128" s="1">
        <v>0.36</v>
      </c>
      <c r="G128" s="1">
        <v>10.199999999999999</v>
      </c>
      <c r="H128" s="1">
        <v>54.3</v>
      </c>
      <c r="I128" s="106">
        <v>110</v>
      </c>
      <c r="J128" s="81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22" x14ac:dyDescent="0.2">
      <c r="A129" s="140"/>
      <c r="B129" s="126" t="s">
        <v>28</v>
      </c>
      <c r="C129" s="7" t="s">
        <v>14</v>
      </c>
      <c r="D129" s="31">
        <v>20</v>
      </c>
      <c r="E129" s="1">
        <v>1.5</v>
      </c>
      <c r="F129" s="1">
        <v>0.57999999999999996</v>
      </c>
      <c r="G129" s="1">
        <v>10.28</v>
      </c>
      <c r="H129" s="1">
        <v>52.4</v>
      </c>
      <c r="I129" s="107">
        <v>111</v>
      </c>
    </row>
    <row r="130" spans="1:22" x14ac:dyDescent="0.2">
      <c r="A130" s="140"/>
      <c r="B130" s="127" t="s">
        <v>11</v>
      </c>
      <c r="C130" s="7"/>
      <c r="D130" s="24">
        <f>SUM(D124:D129)</f>
        <v>730</v>
      </c>
      <c r="E130" s="4">
        <f>SUM(E124:E129)</f>
        <v>24.08</v>
      </c>
      <c r="F130" s="4">
        <f>SUM(F124:F129)</f>
        <v>21.58</v>
      </c>
      <c r="G130" s="4">
        <f>SUM(G124:G129)</f>
        <v>67.7</v>
      </c>
      <c r="H130" s="4">
        <f>SUM(H124:H129)</f>
        <v>656.7299999999999</v>
      </c>
      <c r="I130" s="99"/>
    </row>
    <row r="131" spans="1:22" x14ac:dyDescent="0.2">
      <c r="A131" s="165"/>
      <c r="B131" s="3"/>
      <c r="C131" s="24"/>
      <c r="D131" s="56"/>
      <c r="E131" s="50"/>
      <c r="F131" s="50"/>
      <c r="G131" s="50"/>
      <c r="H131" s="50"/>
      <c r="I131" s="102"/>
    </row>
    <row r="132" spans="1:22" x14ac:dyDescent="0.2">
      <c r="A132" s="151"/>
      <c r="B132" s="127" t="s">
        <v>12</v>
      </c>
      <c r="C132" s="95"/>
      <c r="D132" s="50">
        <f>SUM(D122,D130,D131)</f>
        <v>1100</v>
      </c>
      <c r="E132" s="50">
        <f>SUM(E122,E130,E131)</f>
        <v>41.879999999999995</v>
      </c>
      <c r="F132" s="50">
        <f>SUM(F122,F130,F131)</f>
        <v>45.059999999999995</v>
      </c>
      <c r="G132" s="50">
        <f>SUM(G122,G130,G131)</f>
        <v>94.98</v>
      </c>
      <c r="H132" s="50">
        <f>SUM(H122,H130,H131)</f>
        <v>1049.1299999999999</v>
      </c>
      <c r="I132" s="117"/>
    </row>
    <row r="133" spans="1:22" s="32" customFormat="1" x14ac:dyDescent="0.2">
      <c r="A133" s="129" t="s">
        <v>23</v>
      </c>
      <c r="B133" s="25" t="s">
        <v>0</v>
      </c>
      <c r="C133" s="25"/>
      <c r="D133" s="26"/>
      <c r="E133" s="26"/>
      <c r="F133" s="26"/>
      <c r="G133" s="26"/>
      <c r="H133" s="26"/>
      <c r="I133" s="25"/>
      <c r="J133"/>
      <c r="S133"/>
      <c r="T133"/>
      <c r="U133"/>
      <c r="V133" s="152"/>
    </row>
    <row r="134" spans="1:22" x14ac:dyDescent="0.2">
      <c r="A134" s="149"/>
      <c r="B134" s="142" t="s">
        <v>53</v>
      </c>
      <c r="C134" s="46" t="s">
        <v>14</v>
      </c>
      <c r="D134" s="77">
        <v>60</v>
      </c>
      <c r="E134" s="73">
        <v>9.7200000000000006</v>
      </c>
      <c r="F134" s="73">
        <v>7.2</v>
      </c>
      <c r="G134" s="73">
        <v>0.18</v>
      </c>
      <c r="H134" s="73">
        <v>104.4</v>
      </c>
      <c r="I134" s="189">
        <v>366</v>
      </c>
      <c r="J134"/>
    </row>
    <row r="135" spans="1:22" x14ac:dyDescent="0.2">
      <c r="A135" s="150"/>
      <c r="B135" s="141" t="s">
        <v>39</v>
      </c>
      <c r="C135" s="21" t="s">
        <v>14</v>
      </c>
      <c r="D135" s="69">
        <v>150</v>
      </c>
      <c r="E135" s="187">
        <v>5.55</v>
      </c>
      <c r="F135" s="187">
        <v>4.95</v>
      </c>
      <c r="G135" s="187">
        <v>29.55</v>
      </c>
      <c r="H135" s="59">
        <v>184.5</v>
      </c>
      <c r="I135" s="104">
        <v>256</v>
      </c>
      <c r="J135"/>
    </row>
    <row r="136" spans="1:22" ht="13.5" customHeight="1" x14ac:dyDescent="0.2">
      <c r="A136" s="195"/>
      <c r="B136" s="134" t="s">
        <v>10</v>
      </c>
      <c r="C136" s="42" t="s">
        <v>14</v>
      </c>
      <c r="D136" s="53">
        <v>200</v>
      </c>
      <c r="E136" s="1">
        <v>2.8</v>
      </c>
      <c r="F136" s="1">
        <v>2.5</v>
      </c>
      <c r="G136" s="1">
        <v>13.6</v>
      </c>
      <c r="H136" s="1">
        <v>88</v>
      </c>
      <c r="I136" s="161">
        <v>465</v>
      </c>
    </row>
    <row r="137" spans="1:22" x14ac:dyDescent="0.2">
      <c r="A137" s="195"/>
      <c r="B137" s="121" t="s">
        <v>28</v>
      </c>
      <c r="C137" s="7" t="s">
        <v>14</v>
      </c>
      <c r="D137" s="31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98">
        <v>111</v>
      </c>
    </row>
    <row r="138" spans="1:22" x14ac:dyDescent="0.2">
      <c r="A138" s="195"/>
      <c r="B138" s="123" t="s">
        <v>2</v>
      </c>
      <c r="C138" s="8" t="s">
        <v>14</v>
      </c>
      <c r="D138" s="4">
        <f>SUM(D134:D137)</f>
        <v>430</v>
      </c>
      <c r="E138" s="4">
        <f>SUM(E134:E137)</f>
        <v>19.57</v>
      </c>
      <c r="F138" s="4">
        <f>SUM(F134:F137)</f>
        <v>15.23</v>
      </c>
      <c r="G138" s="4">
        <f>SUM(G134:G137)</f>
        <v>53.61</v>
      </c>
      <c r="H138" s="4">
        <f>SUM(H134:H137)</f>
        <v>429.29999999999995</v>
      </c>
      <c r="I138" s="109"/>
    </row>
    <row r="139" spans="1:22" x14ac:dyDescent="0.2">
      <c r="A139" s="195"/>
      <c r="B139" s="135" t="s">
        <v>3</v>
      </c>
      <c r="C139" s="24"/>
      <c r="D139" s="31"/>
      <c r="E139" s="31"/>
      <c r="F139" s="31"/>
      <c r="G139" s="31"/>
      <c r="H139" s="31"/>
      <c r="I139" s="98"/>
    </row>
    <row r="140" spans="1:22" x14ac:dyDescent="0.2">
      <c r="A140" s="137"/>
      <c r="B140" s="141" t="s">
        <v>65</v>
      </c>
      <c r="C140" s="21" t="s">
        <v>38</v>
      </c>
      <c r="D140" s="31">
        <v>60</v>
      </c>
      <c r="E140" s="1">
        <v>0.87</v>
      </c>
      <c r="F140" s="1">
        <v>3.6</v>
      </c>
      <c r="G140" s="1">
        <v>5.04</v>
      </c>
      <c r="H140" s="1">
        <v>56.4</v>
      </c>
      <c r="I140" s="110">
        <v>1</v>
      </c>
    </row>
    <row r="141" spans="1:22" ht="16.5" customHeight="1" x14ac:dyDescent="0.2">
      <c r="A141" s="138"/>
      <c r="B141" s="125" t="s">
        <v>59</v>
      </c>
      <c r="C141" s="22" t="s">
        <v>14</v>
      </c>
      <c r="D141" s="60">
        <v>200</v>
      </c>
      <c r="E141" s="61">
        <v>9</v>
      </c>
      <c r="F141" s="61">
        <v>5.1100000000000003</v>
      </c>
      <c r="G141" s="61">
        <v>11.7</v>
      </c>
      <c r="H141" s="61">
        <v>130</v>
      </c>
      <c r="I141" s="105">
        <v>113</v>
      </c>
    </row>
    <row r="142" spans="1:22" x14ac:dyDescent="0.2">
      <c r="A142" s="194"/>
      <c r="B142" s="180" t="s">
        <v>67</v>
      </c>
      <c r="C142" s="7" t="s">
        <v>14</v>
      </c>
      <c r="D142" s="190">
        <v>90</v>
      </c>
      <c r="E142" s="59">
        <v>17.55</v>
      </c>
      <c r="F142" s="59">
        <v>8.4600000000000009</v>
      </c>
      <c r="G142" s="59">
        <v>6.84</v>
      </c>
      <c r="H142" s="59">
        <v>173.7</v>
      </c>
      <c r="I142" s="104" t="s">
        <v>68</v>
      </c>
    </row>
    <row r="143" spans="1:22" x14ac:dyDescent="0.2">
      <c r="A143" s="194"/>
      <c r="B143" s="126" t="s">
        <v>70</v>
      </c>
      <c r="C143" s="7" t="s">
        <v>14</v>
      </c>
      <c r="D143" s="31">
        <v>150</v>
      </c>
      <c r="E143" s="12">
        <v>3.5</v>
      </c>
      <c r="F143" s="12">
        <v>5.2</v>
      </c>
      <c r="G143" s="12">
        <v>36.5</v>
      </c>
      <c r="H143" s="12">
        <v>206.6</v>
      </c>
      <c r="I143" s="97">
        <v>241</v>
      </c>
    </row>
    <row r="144" spans="1:22" x14ac:dyDescent="0.2">
      <c r="A144" s="194"/>
      <c r="B144" s="126" t="s">
        <v>44</v>
      </c>
      <c r="C144" s="7" t="s">
        <v>14</v>
      </c>
      <c r="D144" s="31">
        <v>200</v>
      </c>
      <c r="E144" s="1">
        <v>0.6</v>
      </c>
      <c r="F144" s="1">
        <v>0</v>
      </c>
      <c r="G144" s="1">
        <v>20.100000000000001</v>
      </c>
      <c r="H144" s="1">
        <v>84</v>
      </c>
      <c r="I144" s="98">
        <v>495</v>
      </c>
    </row>
    <row r="145" spans="1:34" x14ac:dyDescent="0.2">
      <c r="A145" s="194"/>
      <c r="B145" s="126" t="s">
        <v>15</v>
      </c>
      <c r="C145" s="6" t="s">
        <v>14</v>
      </c>
      <c r="D145" s="31">
        <v>30</v>
      </c>
      <c r="E145" s="1">
        <v>1.98</v>
      </c>
      <c r="F145" s="1">
        <v>0.36</v>
      </c>
      <c r="G145" s="1">
        <v>10.199999999999999</v>
      </c>
      <c r="H145" s="1">
        <v>54.3</v>
      </c>
      <c r="I145" s="106">
        <v>110</v>
      </c>
    </row>
    <row r="146" spans="1:34" x14ac:dyDescent="0.2">
      <c r="A146" s="194"/>
      <c r="B146" s="126" t="s">
        <v>28</v>
      </c>
      <c r="C146" s="7" t="s">
        <v>14</v>
      </c>
      <c r="D146" s="31">
        <v>20</v>
      </c>
      <c r="E146" s="1">
        <v>1.5</v>
      </c>
      <c r="F146" s="1">
        <v>0.57999999999999996</v>
      </c>
      <c r="G146" s="1">
        <v>10.28</v>
      </c>
      <c r="H146" s="1">
        <v>52.4</v>
      </c>
      <c r="I146" s="107">
        <v>111</v>
      </c>
    </row>
    <row r="147" spans="1:34" x14ac:dyDescent="0.2">
      <c r="A147" s="194"/>
      <c r="B147" s="127" t="s">
        <v>11</v>
      </c>
      <c r="C147" s="7"/>
      <c r="D147" s="24">
        <f>SUM(D140:D146)</f>
        <v>750</v>
      </c>
      <c r="E147" s="4">
        <f>SUM(E140:E146)</f>
        <v>35</v>
      </c>
      <c r="F147" s="4">
        <f>SUM(F140:F146)</f>
        <v>23.31</v>
      </c>
      <c r="G147" s="4">
        <f>SUM(G140:G146)</f>
        <v>100.66000000000001</v>
      </c>
      <c r="H147" s="4">
        <f>SUM(H140:H146)</f>
        <v>757.4</v>
      </c>
      <c r="I147" s="158"/>
      <c r="J147"/>
    </row>
    <row r="148" spans="1:34" x14ac:dyDescent="0.2">
      <c r="A148" s="164"/>
      <c r="B148" s="3"/>
      <c r="C148" s="24"/>
      <c r="D148" s="56"/>
      <c r="E148" s="4"/>
      <c r="F148" s="4"/>
      <c r="G148" s="4"/>
      <c r="H148" s="4"/>
      <c r="I148" s="158"/>
      <c r="J148"/>
    </row>
    <row r="149" spans="1:34" x14ac:dyDescent="0.2">
      <c r="A149" s="77"/>
      <c r="B149" s="128" t="s">
        <v>12</v>
      </c>
      <c r="C149" s="24"/>
      <c r="D149" s="4">
        <f>SUM(D138,D147,D148)</f>
        <v>1180</v>
      </c>
      <c r="E149" s="4">
        <f>SUM(E138,E147,E148)</f>
        <v>54.57</v>
      </c>
      <c r="F149" s="4">
        <f>SUM(F138,F147,F148)</f>
        <v>38.54</v>
      </c>
      <c r="G149" s="4">
        <f>SUM(G138,G147,G148)</f>
        <v>154.27000000000001</v>
      </c>
      <c r="H149" s="4">
        <f>SUM(H138,H147,H148)</f>
        <v>1186.6999999999998</v>
      </c>
      <c r="I149" s="10"/>
      <c r="J149"/>
    </row>
    <row r="150" spans="1:34" s="27" customFormat="1" x14ac:dyDescent="0.2">
      <c r="A150" s="25" t="s">
        <v>24</v>
      </c>
      <c r="B150" s="25" t="s">
        <v>0</v>
      </c>
      <c r="C150" s="25"/>
      <c r="D150" s="26"/>
      <c r="E150" s="26"/>
      <c r="F150" s="26"/>
      <c r="G150" s="26"/>
      <c r="H150" s="26"/>
      <c r="I150" s="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s="32" customFormat="1" x14ac:dyDescent="0.2">
      <c r="A151" s="145"/>
      <c r="B151" s="125" t="s">
        <v>49</v>
      </c>
      <c r="C151" s="6" t="s">
        <v>14</v>
      </c>
      <c r="D151" s="185">
        <v>180</v>
      </c>
      <c r="E151" s="12">
        <v>5.2</v>
      </c>
      <c r="F151" s="12">
        <v>5.7</v>
      </c>
      <c r="G151" s="12">
        <v>32.4</v>
      </c>
      <c r="H151" s="12">
        <v>208.43</v>
      </c>
      <c r="I151" s="97">
        <v>217</v>
      </c>
      <c r="J151"/>
      <c r="K151"/>
      <c r="L151" s="125"/>
      <c r="M151" s="7"/>
      <c r="N151" s="31"/>
      <c r="O151" s="1"/>
      <c r="P151" s="1"/>
      <c r="Q151" s="1"/>
      <c r="R151" s="1"/>
      <c r="S151" s="98"/>
      <c r="T151"/>
      <c r="U151"/>
      <c r="V151"/>
      <c r="W151"/>
      <c r="X151"/>
      <c r="Y151"/>
      <c r="Z151"/>
      <c r="AA151"/>
      <c r="AB151" s="152"/>
    </row>
    <row r="152" spans="1:34" x14ac:dyDescent="0.2">
      <c r="A152" s="145"/>
      <c r="B152" s="141" t="s">
        <v>52</v>
      </c>
      <c r="C152" s="31" t="s">
        <v>14</v>
      </c>
      <c r="D152" s="31">
        <v>200</v>
      </c>
      <c r="E152" s="12">
        <v>0.3</v>
      </c>
      <c r="F152" s="12">
        <v>0.1</v>
      </c>
      <c r="G152" s="12">
        <v>9.5</v>
      </c>
      <c r="H152" s="12">
        <v>40</v>
      </c>
      <c r="I152" s="103">
        <v>459</v>
      </c>
      <c r="J152"/>
    </row>
    <row r="153" spans="1:34" x14ac:dyDescent="0.2">
      <c r="A153" s="192"/>
      <c r="B153" s="121" t="s">
        <v>28</v>
      </c>
      <c r="C153" s="7" t="s">
        <v>14</v>
      </c>
      <c r="D153" s="31">
        <v>30</v>
      </c>
      <c r="E153" s="1">
        <v>2.25</v>
      </c>
      <c r="F153" s="1">
        <v>0.87</v>
      </c>
      <c r="G153" s="1">
        <v>15.4</v>
      </c>
      <c r="H153" s="1">
        <v>78.599999999999994</v>
      </c>
      <c r="I153" s="98">
        <v>111</v>
      </c>
    </row>
    <row r="154" spans="1:34" x14ac:dyDescent="0.2">
      <c r="A154" s="192"/>
      <c r="B154" s="123" t="s">
        <v>2</v>
      </c>
      <c r="C154" s="7"/>
      <c r="D154" s="24">
        <f>SUM(D151:D153)</f>
        <v>410</v>
      </c>
      <c r="E154" s="4">
        <f>SUM(E151:E153)</f>
        <v>7.75</v>
      </c>
      <c r="F154" s="4">
        <f>SUM(F151:F153)</f>
        <v>6.67</v>
      </c>
      <c r="G154" s="4">
        <f>SUM(G151:G153)</f>
        <v>57.3</v>
      </c>
      <c r="H154" s="4">
        <f>SUM(H151:H153)</f>
        <v>327.02999999999997</v>
      </c>
      <c r="I154" s="99"/>
    </row>
    <row r="155" spans="1:34" x14ac:dyDescent="0.2">
      <c r="A155" s="192"/>
      <c r="B155" s="135" t="s">
        <v>3</v>
      </c>
      <c r="C155" s="7"/>
      <c r="D155" s="16"/>
      <c r="E155" s="16"/>
      <c r="F155" s="16"/>
      <c r="G155" s="16"/>
      <c r="H155" s="16"/>
      <c r="I155" s="116"/>
    </row>
    <row r="156" spans="1:34" x14ac:dyDescent="0.2">
      <c r="A156" s="192"/>
      <c r="B156" s="153" t="s">
        <v>60</v>
      </c>
      <c r="C156" s="76" t="s">
        <v>14</v>
      </c>
      <c r="D156" s="185">
        <v>30</v>
      </c>
      <c r="E156" s="185">
        <v>0.2</v>
      </c>
      <c r="F156" s="185">
        <v>0.03</v>
      </c>
      <c r="G156" s="185">
        <v>0.56999999999999995</v>
      </c>
      <c r="H156" s="185">
        <v>3.3</v>
      </c>
      <c r="I156" s="185">
        <v>148</v>
      </c>
    </row>
    <row r="157" spans="1:34" ht="25.5" x14ac:dyDescent="0.2">
      <c r="A157" s="144"/>
      <c r="B157" s="125" t="s">
        <v>66</v>
      </c>
      <c r="C157" s="42" t="s">
        <v>14</v>
      </c>
      <c r="D157" s="31">
        <v>250</v>
      </c>
      <c r="E157" s="1">
        <v>21.75</v>
      </c>
      <c r="F157" s="1">
        <v>8</v>
      </c>
      <c r="G157" s="1">
        <v>3.86</v>
      </c>
      <c r="H157" s="1">
        <v>170</v>
      </c>
      <c r="I157" s="98">
        <v>104</v>
      </c>
    </row>
    <row r="158" spans="1:34" x14ac:dyDescent="0.2">
      <c r="A158" s="144"/>
      <c r="B158" s="10" t="s">
        <v>77</v>
      </c>
      <c r="C158" s="184" t="s">
        <v>14</v>
      </c>
      <c r="D158" s="182">
        <v>90</v>
      </c>
      <c r="E158" s="12">
        <v>13.5</v>
      </c>
      <c r="F158" s="12">
        <v>9.64</v>
      </c>
      <c r="G158" s="12">
        <v>8.36</v>
      </c>
      <c r="H158" s="12">
        <v>169.7</v>
      </c>
      <c r="I158" s="182">
        <v>299</v>
      </c>
    </row>
    <row r="159" spans="1:34" x14ac:dyDescent="0.2">
      <c r="A159" s="192"/>
      <c r="B159" s="126" t="s">
        <v>45</v>
      </c>
      <c r="C159" s="7" t="s">
        <v>14</v>
      </c>
      <c r="D159" s="31">
        <v>150</v>
      </c>
      <c r="E159" s="1">
        <v>4.05</v>
      </c>
      <c r="F159" s="1">
        <v>6</v>
      </c>
      <c r="G159" s="1">
        <v>8.6999999999999993</v>
      </c>
      <c r="H159" s="1">
        <v>161</v>
      </c>
      <c r="I159" s="98">
        <v>377</v>
      </c>
    </row>
    <row r="160" spans="1:34" x14ac:dyDescent="0.2">
      <c r="A160" s="192"/>
      <c r="B160" s="126" t="s">
        <v>29</v>
      </c>
      <c r="C160" s="6" t="s">
        <v>14</v>
      </c>
      <c r="D160" s="31">
        <v>200</v>
      </c>
      <c r="E160" s="1">
        <v>0.7</v>
      </c>
      <c r="F160" s="1">
        <v>0.3</v>
      </c>
      <c r="G160" s="1">
        <v>18.3</v>
      </c>
      <c r="H160" s="1">
        <v>78</v>
      </c>
      <c r="I160" s="98">
        <v>496</v>
      </c>
    </row>
    <row r="161" spans="1:10" x14ac:dyDescent="0.2">
      <c r="A161" s="192"/>
      <c r="B161" s="126" t="s">
        <v>15</v>
      </c>
      <c r="C161" s="6" t="s">
        <v>14</v>
      </c>
      <c r="D161" s="31">
        <v>30</v>
      </c>
      <c r="E161" s="1">
        <v>1.98</v>
      </c>
      <c r="F161" s="1">
        <v>0.36</v>
      </c>
      <c r="G161" s="1">
        <v>10.199999999999999</v>
      </c>
      <c r="H161" s="1">
        <v>54.3</v>
      </c>
      <c r="I161" s="106">
        <v>110</v>
      </c>
    </row>
    <row r="162" spans="1:10" x14ac:dyDescent="0.2">
      <c r="A162" s="192"/>
      <c r="B162" s="126" t="s">
        <v>28</v>
      </c>
      <c r="C162" s="7" t="s">
        <v>14</v>
      </c>
      <c r="D162" s="31">
        <v>20</v>
      </c>
      <c r="E162" s="1">
        <v>1.5</v>
      </c>
      <c r="F162" s="1">
        <v>0.57999999999999996</v>
      </c>
      <c r="G162" s="1">
        <v>10.28</v>
      </c>
      <c r="H162" s="1">
        <v>52.4</v>
      </c>
      <c r="I162" s="107">
        <v>111</v>
      </c>
    </row>
    <row r="163" spans="1:10" x14ac:dyDescent="0.2">
      <c r="A163" s="192"/>
      <c r="B163" s="127" t="s">
        <v>11</v>
      </c>
      <c r="C163" s="7"/>
      <c r="D163" s="24">
        <f>SUM(D156:D162)</f>
        <v>770</v>
      </c>
      <c r="E163" s="4">
        <f>SUM(E156:E162)</f>
        <v>43.68</v>
      </c>
      <c r="F163" s="4">
        <f>SUM(F156:F162)</f>
        <v>24.91</v>
      </c>
      <c r="G163" s="4">
        <f>SUM(G156:G162)</f>
        <v>60.269999999999996</v>
      </c>
      <c r="H163" s="4">
        <f>SUM(H156:H162)</f>
        <v>688.69999999999993</v>
      </c>
      <c r="I163" s="99"/>
    </row>
    <row r="164" spans="1:10" x14ac:dyDescent="0.2">
      <c r="A164" s="192"/>
      <c r="B164" s="3"/>
      <c r="C164" s="24"/>
      <c r="D164" s="56"/>
      <c r="E164" s="4"/>
      <c r="F164" s="4"/>
      <c r="G164" s="4"/>
      <c r="H164" s="4"/>
      <c r="I164" s="99"/>
    </row>
    <row r="165" spans="1:10" x14ac:dyDescent="0.2">
      <c r="A165" s="192"/>
      <c r="B165" s="128" t="s">
        <v>12</v>
      </c>
      <c r="C165" s="3"/>
      <c r="D165" s="4">
        <f>SUM(D154,D163,D164)</f>
        <v>1180</v>
      </c>
      <c r="E165" s="4">
        <f>SUM(E154,E163,E164)</f>
        <v>51.43</v>
      </c>
      <c r="F165" s="4">
        <f>SUM(F154,F163,F164)</f>
        <v>31.58</v>
      </c>
      <c r="G165" s="4">
        <f>SUM(G154,G163,G164)</f>
        <v>117.57</v>
      </c>
      <c r="H165" s="4">
        <f>SUM(H154,H163,H164)</f>
        <v>1015.7299999999999</v>
      </c>
      <c r="I165" s="114"/>
    </row>
    <row r="166" spans="1:10" x14ac:dyDescent="0.2">
      <c r="A166" s="192"/>
      <c r="B166" s="128"/>
      <c r="C166" s="3"/>
      <c r="D166" s="4"/>
      <c r="E166" s="4"/>
      <c r="F166" s="4"/>
      <c r="G166" s="4"/>
      <c r="H166" s="4"/>
      <c r="I166" s="114"/>
    </row>
    <row r="167" spans="1:10" x14ac:dyDescent="0.2">
      <c r="A167" s="192"/>
    </row>
    <row r="168" spans="1:10" x14ac:dyDescent="0.2">
      <c r="A168" s="192"/>
      <c r="E168" s="32" t="s">
        <v>4</v>
      </c>
      <c r="F168" s="32" t="s">
        <v>8</v>
      </c>
      <c r="G168" s="32" t="s">
        <v>9</v>
      </c>
      <c r="H168" s="32" t="s">
        <v>32</v>
      </c>
    </row>
    <row r="169" spans="1:10" x14ac:dyDescent="0.2">
      <c r="A169" s="131"/>
      <c r="B169" t="s">
        <v>33</v>
      </c>
      <c r="E169">
        <v>56</v>
      </c>
      <c r="F169" s="33">
        <v>49</v>
      </c>
      <c r="G169" s="33">
        <v>192.11</v>
      </c>
      <c r="H169" s="33">
        <v>1493.8</v>
      </c>
    </row>
    <row r="170" spans="1:10" x14ac:dyDescent="0.2">
      <c r="A170" s="131"/>
      <c r="E170" s="181" t="e">
        <f>SUM(E21,E37,E53,E69,E85,#REF!,F101,E117,E132,E149,E165,E166)</f>
        <v>#REF!</v>
      </c>
      <c r="F170" s="33" t="e">
        <f>SUM(F21,F37,F53,F69,F85,#REF!,F101,F117,F132,F149,F165,F166)</f>
        <v>#REF!</v>
      </c>
      <c r="G170" s="33" t="e">
        <f>SUM(G21,G37,G53,G69,G85,#REF!,G101,G117,G132,G149,G165,G166)</f>
        <v>#REF!</v>
      </c>
      <c r="H170" s="33">
        <v>17925.060000000001</v>
      </c>
    </row>
    <row r="171" spans="1:10" x14ac:dyDescent="0.2">
      <c r="A171" s="196"/>
      <c r="E171" s="27">
        <v>77</v>
      </c>
      <c r="F171" s="27">
        <v>79</v>
      </c>
      <c r="G171" s="27">
        <v>335</v>
      </c>
      <c r="H171" s="27">
        <v>2350</v>
      </c>
    </row>
    <row r="172" spans="1:10" ht="13.5" thickBot="1" x14ac:dyDescent="0.25">
      <c r="A172" s="197"/>
      <c r="B172" s="90"/>
      <c r="C172" s="191" t="s">
        <v>34</v>
      </c>
      <c r="D172" s="191"/>
      <c r="E172" s="90">
        <f>E171*0.6</f>
        <v>46.199999999999996</v>
      </c>
      <c r="F172" s="90">
        <f>F171*0.6</f>
        <v>47.4</v>
      </c>
      <c r="G172" s="90">
        <f>G171*0.6</f>
        <v>201</v>
      </c>
      <c r="H172" s="90">
        <f>H171*0.6</f>
        <v>1410</v>
      </c>
      <c r="I172" s="90"/>
    </row>
    <row r="173" spans="1:10" x14ac:dyDescent="0.2">
      <c r="A173" s="96"/>
      <c r="J173"/>
    </row>
    <row r="174" spans="1:10" x14ac:dyDescent="0.2">
      <c r="A174" s="68"/>
      <c r="J174"/>
    </row>
    <row r="175" spans="1:10" x14ac:dyDescent="0.2">
      <c r="E175" s="33"/>
      <c r="J175"/>
    </row>
    <row r="176" spans="1:10" x14ac:dyDescent="0.2">
      <c r="J176"/>
    </row>
    <row r="177" spans="1:34" s="27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x14ac:dyDescent="0.2">
      <c r="A178" s="89"/>
      <c r="E178" t="s">
        <v>35</v>
      </c>
      <c r="J178"/>
    </row>
    <row r="179" spans="1:34" x14ac:dyDescent="0.2">
      <c r="A179" s="89"/>
      <c r="J179"/>
    </row>
    <row r="180" spans="1:34" x14ac:dyDescent="0.2">
      <c r="A180" s="89"/>
      <c r="J180"/>
    </row>
    <row r="181" spans="1:34" x14ac:dyDescent="0.2">
      <c r="J181"/>
    </row>
    <row r="182" spans="1:34" x14ac:dyDescent="0.2">
      <c r="J182"/>
    </row>
    <row r="183" spans="1:34" x14ac:dyDescent="0.2">
      <c r="J183"/>
    </row>
    <row r="184" spans="1:34" x14ac:dyDescent="0.2">
      <c r="J184"/>
    </row>
    <row r="185" spans="1:34" x14ac:dyDescent="0.2">
      <c r="J185"/>
    </row>
    <row r="186" spans="1:34" x14ac:dyDescent="0.2">
      <c r="J186"/>
    </row>
    <row r="187" spans="1:34" x14ac:dyDescent="0.2">
      <c r="J187"/>
    </row>
    <row r="188" spans="1:34" x14ac:dyDescent="0.2">
      <c r="J188"/>
    </row>
    <row r="189" spans="1:34" x14ac:dyDescent="0.2">
      <c r="J189"/>
    </row>
    <row r="190" spans="1:34" x14ac:dyDescent="0.2">
      <c r="J190"/>
    </row>
    <row r="191" spans="1:34" x14ac:dyDescent="0.2">
      <c r="J191"/>
    </row>
    <row r="192" spans="1:34" x14ac:dyDescent="0.2">
      <c r="J192"/>
    </row>
    <row r="193" spans="1:34" x14ac:dyDescent="0.2">
      <c r="J193"/>
    </row>
    <row r="194" spans="1:34" x14ac:dyDescent="0.2">
      <c r="J194"/>
    </row>
    <row r="195" spans="1:34" x14ac:dyDescent="0.2">
      <c r="J195"/>
    </row>
    <row r="196" spans="1:34" x14ac:dyDescent="0.2">
      <c r="J196"/>
    </row>
    <row r="197" spans="1:34" x14ac:dyDescent="0.2">
      <c r="J197"/>
    </row>
    <row r="198" spans="1:34" s="27" customForma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x14ac:dyDescent="0.2">
      <c r="J199"/>
    </row>
    <row r="200" spans="1:34" x14ac:dyDescent="0.2">
      <c r="J200"/>
    </row>
    <row r="201" spans="1:34" x14ac:dyDescent="0.2">
      <c r="J201"/>
    </row>
    <row r="202" spans="1:34" x14ac:dyDescent="0.2">
      <c r="J202"/>
    </row>
    <row r="203" spans="1:34" x14ac:dyDescent="0.2">
      <c r="J203"/>
    </row>
    <row r="204" spans="1:34" x14ac:dyDescent="0.2">
      <c r="J204"/>
    </row>
    <row r="205" spans="1:34" x14ac:dyDescent="0.2">
      <c r="J205"/>
    </row>
    <row r="206" spans="1:34" x14ac:dyDescent="0.2">
      <c r="J206"/>
    </row>
    <row r="207" spans="1:34" x14ac:dyDescent="0.2">
      <c r="J207"/>
    </row>
    <row r="208" spans="1:34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  <row r="214" spans="10:10" x14ac:dyDescent="0.2">
      <c r="J214"/>
    </row>
    <row r="215" spans="10:10" x14ac:dyDescent="0.2">
      <c r="J215"/>
    </row>
    <row r="216" spans="10:10" x14ac:dyDescent="0.2">
      <c r="J216"/>
    </row>
    <row r="217" spans="10:10" x14ac:dyDescent="0.2">
      <c r="J217"/>
    </row>
    <row r="218" spans="10:10" x14ac:dyDescent="0.2">
      <c r="J218"/>
    </row>
    <row r="219" spans="10:10" x14ac:dyDescent="0.2">
      <c r="J219"/>
    </row>
    <row r="220" spans="10:10" x14ac:dyDescent="0.2">
      <c r="J220"/>
    </row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</sheetData>
  <mergeCells count="31">
    <mergeCell ref="A1:I1"/>
    <mergeCell ref="A55:A58"/>
    <mergeCell ref="A62:A67"/>
    <mergeCell ref="A73:A75"/>
    <mergeCell ref="A28:A33"/>
    <mergeCell ref="A40:A42"/>
    <mergeCell ref="A43:A50"/>
    <mergeCell ref="A8:A10"/>
    <mergeCell ref="A13:A18"/>
    <mergeCell ref="A23:A25"/>
    <mergeCell ref="A4:I4"/>
    <mergeCell ref="A2:I2"/>
    <mergeCell ref="E5:G5"/>
    <mergeCell ref="H5:H6"/>
    <mergeCell ref="A5:A6"/>
    <mergeCell ref="B5:B6"/>
    <mergeCell ref="C5:D6"/>
    <mergeCell ref="I5:I6"/>
    <mergeCell ref="C172:D172"/>
    <mergeCell ref="A78:A83"/>
    <mergeCell ref="A89:A91"/>
    <mergeCell ref="A94:A99"/>
    <mergeCell ref="A105:A107"/>
    <mergeCell ref="A111:A117"/>
    <mergeCell ref="A120:A124"/>
    <mergeCell ref="A136:A139"/>
    <mergeCell ref="A171:A172"/>
    <mergeCell ref="A142:A147"/>
    <mergeCell ref="A153:A156"/>
    <mergeCell ref="A159:A165"/>
    <mergeCell ref="A166:A168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  <ignoredErrors>
    <ignoredError sqref="E17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WIYS DCD</cp:lastModifiedBy>
  <cp:lastPrinted>2024-07-09T06:05:36Z</cp:lastPrinted>
  <dcterms:created xsi:type="dcterms:W3CDTF">2017-12-27T06:34:06Z</dcterms:created>
  <dcterms:modified xsi:type="dcterms:W3CDTF">2024-08-06T09:34:45Z</dcterms:modified>
</cp:coreProperties>
</file>