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25" windowHeight="7500"/>
  </bookViews>
  <sheets>
    <sheet name="7-11" sheetId="1" r:id="rId1"/>
    <sheet name="Лист1" sheetId="3" r:id="rId2"/>
  </sheets>
  <calcPr calcId="145621"/>
</workbook>
</file>

<file path=xl/calcChain.xml><?xml version="1.0" encoding="utf-8"?>
<calcChain xmlns="http://schemas.openxmlformats.org/spreadsheetml/2006/main">
  <c r="F185" i="1" l="1"/>
  <c r="E185" i="1"/>
  <c r="G185" i="1"/>
  <c r="E187" i="1"/>
  <c r="F187" i="1"/>
  <c r="G187" i="1"/>
  <c r="H187" i="1"/>
  <c r="D169" i="1"/>
  <c r="E160" i="1"/>
  <c r="H21" i="1"/>
  <c r="D12" i="1"/>
  <c r="E12" i="1"/>
  <c r="F12" i="1"/>
  <c r="G12" i="1"/>
  <c r="E73" i="1" l="1"/>
  <c r="H178" i="1" l="1"/>
  <c r="G178" i="1"/>
  <c r="F178" i="1"/>
  <c r="E178" i="1"/>
  <c r="D178" i="1"/>
  <c r="H169" i="1"/>
  <c r="G169" i="1"/>
  <c r="F169" i="1"/>
  <c r="E169" i="1"/>
  <c r="H160" i="1"/>
  <c r="G160" i="1"/>
  <c r="F160" i="1"/>
  <c r="D160" i="1"/>
  <c r="H151" i="1"/>
  <c r="G151" i="1"/>
  <c r="F151" i="1"/>
  <c r="E151" i="1"/>
  <c r="D151" i="1"/>
  <c r="H142" i="1"/>
  <c r="G142" i="1"/>
  <c r="F142" i="1"/>
  <c r="E142" i="1"/>
  <c r="D142" i="1"/>
  <c r="H134" i="1"/>
  <c r="G134" i="1"/>
  <c r="F134" i="1"/>
  <c r="E134" i="1"/>
  <c r="D134" i="1"/>
  <c r="H125" i="1"/>
  <c r="G125" i="1"/>
  <c r="F125" i="1"/>
  <c r="E125" i="1"/>
  <c r="D125" i="1"/>
  <c r="H116" i="1"/>
  <c r="G116" i="1"/>
  <c r="F116" i="1"/>
  <c r="E116" i="1"/>
  <c r="D116" i="1"/>
  <c r="H108" i="1"/>
  <c r="G108" i="1"/>
  <c r="F108" i="1"/>
  <c r="E108" i="1"/>
  <c r="D108" i="1"/>
  <c r="H99" i="1"/>
  <c r="G99" i="1"/>
  <c r="F99" i="1"/>
  <c r="E99" i="1"/>
  <c r="D99" i="1"/>
  <c r="H90" i="1"/>
  <c r="G90" i="1"/>
  <c r="F90" i="1"/>
  <c r="E90" i="1"/>
  <c r="D90" i="1"/>
  <c r="H81" i="1"/>
  <c r="G81" i="1"/>
  <c r="F81" i="1"/>
  <c r="E81" i="1"/>
  <c r="D81" i="1"/>
  <c r="E75" i="1"/>
  <c r="H73" i="1"/>
  <c r="G73" i="1"/>
  <c r="F73" i="1"/>
  <c r="F75" i="1" s="1"/>
  <c r="D73" i="1"/>
  <c r="D75" i="1" s="1"/>
  <c r="H55" i="1"/>
  <c r="G55" i="1"/>
  <c r="F55" i="1"/>
  <c r="E55" i="1"/>
  <c r="D55" i="1"/>
  <c r="H46" i="1"/>
  <c r="G46" i="1"/>
  <c r="F46" i="1"/>
  <c r="E46" i="1"/>
  <c r="D46" i="1"/>
  <c r="H37" i="1"/>
  <c r="G37" i="1"/>
  <c r="F37" i="1"/>
  <c r="E37" i="1"/>
  <c r="D37" i="1"/>
  <c r="H28" i="1"/>
  <c r="G28" i="1"/>
  <c r="F28" i="1"/>
  <c r="E28" i="1"/>
  <c r="D28" i="1"/>
  <c r="G21" i="1"/>
  <c r="F21" i="1"/>
  <c r="E21" i="1"/>
  <c r="D21" i="1"/>
  <c r="H12" i="1"/>
  <c r="H92" i="1" l="1"/>
  <c r="G92" i="1"/>
  <c r="F92" i="1"/>
  <c r="D57" i="1"/>
  <c r="E39" i="1"/>
  <c r="H75" i="1"/>
  <c r="H39" i="1"/>
  <c r="G75" i="1"/>
  <c r="E92" i="1"/>
  <c r="E110" i="1"/>
  <c r="G39" i="1"/>
  <c r="F39" i="1"/>
  <c r="E57" i="1"/>
  <c r="F57" i="1"/>
  <c r="G57" i="1"/>
  <c r="H127" i="1" l="1"/>
  <c r="G127" i="1"/>
  <c r="F127" i="1"/>
  <c r="E127" i="1"/>
  <c r="H144" i="1"/>
  <c r="G144" i="1"/>
  <c r="F144" i="1"/>
  <c r="E144" i="1"/>
  <c r="H57" i="1"/>
  <c r="H180" i="1"/>
  <c r="G180" i="1"/>
  <c r="F180" i="1"/>
  <c r="E180" i="1"/>
  <c r="H162" i="1"/>
  <c r="G162" i="1"/>
  <c r="F162" i="1"/>
  <c r="E162" i="1"/>
  <c r="H110" i="1" l="1"/>
  <c r="G110" i="1"/>
  <c r="F110" i="1"/>
  <c r="D110" i="1" l="1"/>
  <c r="D144" i="1" l="1"/>
  <c r="D162" i="1"/>
  <c r="D180" i="1" l="1"/>
  <c r="D127" i="1"/>
  <c r="D39" i="1" l="1"/>
  <c r="D92" i="1" l="1"/>
</calcChain>
</file>

<file path=xl/sharedStrings.xml><?xml version="1.0" encoding="utf-8"?>
<sst xmlns="http://schemas.openxmlformats.org/spreadsheetml/2006/main" count="325" uniqueCount="91">
  <si>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</si>
  <si>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</si>
  <si>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</si>
  <si>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</si>
  <si>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</si>
  <si>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</si>
  <si>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</si>
  <si>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</si>
  <si>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</si>
  <si>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</si>
  <si>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</si>
  <si>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</si>
  <si>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</si>
  <si>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</si>
  <si>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</si>
  <si>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</si>
  <si>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</si>
  <si>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</si>
  <si>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</si>
  <si>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</si>
  <si>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</si>
  <si>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</si>
  <si>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</si>
  <si>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</si>
  <si>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</si>
  <si>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</si>
  <si>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</si>
  <si>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</si>
  <si>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</si>
  <si>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Напиток из шиповника</t>
  </si>
  <si>
    <t>Каша гречневая рассыпчатая</t>
  </si>
  <si>
    <t>Кисель плодово-ягодный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</si>
  <si>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</si>
  <si>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</si>
  <si>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</si>
  <si>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</si>
  <si>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</si>
  <si>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Салат из свеклы отварной</t>
  </si>
  <si>
    <t>Сыр</t>
  </si>
  <si>
    <t>Яблоко</t>
  </si>
  <si>
    <t>Банан</t>
  </si>
  <si>
    <t>Запеканка из творога с джемом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</si>
  <si>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</si>
  <si>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</si>
  <si>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</si>
  <si>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</si>
  <si>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</si>
  <si>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</si>
  <si>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</si>
  <si>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</si>
  <si>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Компот из смеси сухофруктов</t>
  </si>
  <si>
    <t>Картофельное пюре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</si>
  <si>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</si>
  <si>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</si>
  <si>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</si>
  <si>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</si>
  <si>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</si>
  <si>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</si>
  <si>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</si>
  <si>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Запеканка творожная со сгущенным молоком</t>
  </si>
  <si>
    <t>Кукуруза консервированная</t>
  </si>
  <si>
    <t>Бутерброд с сыром</t>
  </si>
  <si>
    <t>Салат витаминный</t>
  </si>
  <si>
    <t>Чай с лимоном</t>
  </si>
  <si>
    <t xml:space="preserve">Птица отварная </t>
  </si>
  <si>
    <t>Плов из отварной птицы</t>
  </si>
  <si>
    <t>Рассольник "Ленинградский" на м/б</t>
  </si>
  <si>
    <t>Борщ с капустой и картофелем на м/б</t>
  </si>
  <si>
    <t>Каша из крупы «Геркулес» вязкая</t>
  </si>
  <si>
    <t>Овощи натуральные (помидор)</t>
  </si>
  <si>
    <t>Суп картофельный с бобовыми на м/б</t>
  </si>
  <si>
    <t>Овощи натуральные (огурец свежий)</t>
  </si>
  <si>
    <t>Винегрет овощной</t>
  </si>
  <si>
    <t>Овощи натуральные (помидор свежий)</t>
  </si>
  <si>
    <t>Суп картофельный с крупой (гречневый) на к/б</t>
  </si>
  <si>
    <t>Салат из свежих огурцов и  помидоров с растительным маслом</t>
  </si>
  <si>
    <t>Салат из капусты белокачанной</t>
  </si>
  <si>
    <t>Щи из свежей капусты с картофелем на к/б</t>
  </si>
  <si>
    <t>Печень говяжья по-строгановски</t>
  </si>
  <si>
    <t>356/408</t>
  </si>
  <si>
    <t>Сосиски молочные</t>
  </si>
  <si>
    <t>Рис припущенный</t>
  </si>
  <si>
    <t>Бефстроганов из отварной курицы</t>
  </si>
  <si>
    <t>Суп картофельный с макаронными изделиями</t>
  </si>
  <si>
    <t>Рыба тушенная</t>
  </si>
  <si>
    <t>Гуляш из отварной курицы</t>
  </si>
  <si>
    <t>Салат из моркови и яблок</t>
  </si>
  <si>
    <t>Азу из курицы "по-Татарски"</t>
  </si>
  <si>
    <t xml:space="preserve">Тефтели из курицы </t>
  </si>
  <si>
    <t>Примерное двухнедельное меню  для обучающихся c 7  до 11 лет</t>
  </si>
  <si>
    <t>Утверждаю Директор МКОУ "Лутовская СОШ"___________________С.А.Бабынин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</si>
</sst>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2" fillId="0" borderId="0" applyFont="0" applyFill="0" applyBorder="0" applyAlignment="0" applyProtection="0"/>
  </cellStyleXfs>
  <cellXfs count="226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4" fillId="3" borderId="21" xfId="0" applyNumberFormat="1" applyFont="1" applyFill="1" applyBorder="1" applyAlignment="1" applyProtection="1">
      <alignment horizontal="center" vertical="top"/>
    </xf>
    <xf numFmtId="0" fontId="3" fillId="0" borderId="21" xfId="0" applyFont="1" applyFill="1" applyBorder="1" applyAlignment="1">
      <alignment horizontal="center"/>
    </xf>
    <xf numFmtId="0" fontId="3" fillId="0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24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2" xfId="0" applyNumberFormat="1" applyFont="1" applyFill="1" applyBorder="1" applyAlignment="1" applyProtection="1">
      <alignment horizontal="center" vertical="top"/>
    </xf>
    <xf numFmtId="0" fontId="3" fillId="2" borderId="25" xfId="0" applyFont="1" applyFill="1" applyBorder="1" applyAlignment="1">
      <alignment horizontal="center"/>
    </xf>
    <xf numFmtId="0" fontId="3" fillId="2" borderId="25" xfId="0" applyNumberFormat="1" applyFont="1" applyFill="1" applyBorder="1" applyAlignment="1" applyProtection="1">
      <alignment horizontal="center" vertical="top"/>
    </xf>
    <xf numFmtId="0" fontId="4" fillId="3" borderId="23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5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5" xfId="0" applyFont="1" applyFill="1" applyBorder="1" applyAlignment="1"/>
    <xf numFmtId="0" fontId="3" fillId="0" borderId="25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25" xfId="0" applyNumberFormat="1" applyFont="1" applyFill="1" applyBorder="1" applyAlignment="1" applyProtection="1">
      <alignment horizontal="center" vertical="top"/>
    </xf>
    <xf numFmtId="0" fontId="3" fillId="2" borderId="25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2" borderId="25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11" fillId="0" borderId="7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25" xfId="0" applyNumberFormat="1" applyFont="1" applyFill="1" applyBorder="1" applyAlignment="1" applyProtection="1">
      <alignment horizontal="center" vertical="top"/>
    </xf>
    <xf numFmtId="0" fontId="3" fillId="2" borderId="25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8" xfId="0" applyNumberFormat="1" applyFont="1" applyFill="1" applyBorder="1" applyAlignment="1" applyProtection="1">
      <alignment horizontal="center" vertical="top"/>
    </xf>
    <xf numFmtId="0" fontId="10" fillId="0" borderId="15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6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2" fillId="0" borderId="24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vertical="top"/>
    </xf>
    <xf numFmtId="0" fontId="9" fillId="0" borderId="5" xfId="0" applyNumberFormat="1" applyFont="1" applyFill="1" applyBorder="1" applyAlignment="1" applyProtection="1">
      <alignment vertical="top"/>
    </xf>
    <xf numFmtId="0" fontId="6" fillId="0" borderId="17" xfId="0" applyNumberFormat="1" applyFont="1" applyFill="1" applyBorder="1" applyAlignment="1" applyProtection="1">
      <alignment vertical="top"/>
    </xf>
    <xf numFmtId="0" fontId="6" fillId="0" borderId="5" xfId="0" applyNumberFormat="1" applyFont="1" applyFill="1" applyBorder="1" applyAlignment="1" applyProtection="1">
      <alignment vertical="top"/>
    </xf>
    <xf numFmtId="0" fontId="8" fillId="0" borderId="5" xfId="0" applyNumberFormat="1" applyFont="1" applyFill="1" applyBorder="1" applyAlignment="1" applyProtection="1">
      <alignment vertical="top"/>
    </xf>
    <xf numFmtId="0" fontId="6" fillId="0" borderId="4" xfId="0" applyNumberFormat="1" applyFont="1" applyFill="1" applyBorder="1" applyAlignment="1" applyProtection="1">
      <alignment vertical="top"/>
    </xf>
    <xf numFmtId="0" fontId="1" fillId="0" borderId="13" xfId="0" applyNumberFormat="1" applyFont="1" applyFill="1" applyBorder="1" applyAlignment="1" applyProtection="1">
      <alignment horizontal="right" vertical="top"/>
    </xf>
    <xf numFmtId="0" fontId="1" fillId="0" borderId="26" xfId="0" applyNumberFormat="1" applyFont="1" applyFill="1" applyBorder="1" applyAlignment="1" applyProtection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39"/>
  <sheetViews>
    <sheetView tabSelected="1" workbookViewId="0">
      <selection activeCell="K5" sqref="K5"/>
    </sheetView>
  </sheetViews>
  <sheetFormatPr defaultRowHeight="12.75" x14ac:dyDescent="0.2"/>
  <cols>
    <col min="1" max="1" width="9.42578125" customWidth="1"/>
    <col min="2" max="2" width="35.5703125" customWidth="1"/>
    <col min="3" max="3" width="6.5703125" customWidth="1"/>
    <col min="4" max="4" width="11.7109375" customWidth="1"/>
    <col min="5" max="7" width="9.85546875" customWidth="1"/>
    <col min="8" max="8" width="9.28515625" customWidth="1"/>
    <col min="9" max="9" width="9.42578125" customWidth="1"/>
    <col min="10" max="10" width="9.140625" style="80"/>
    <col min="11" max="11" width="15.140625" customWidth="1"/>
  </cols>
  <sheetData>
    <row r="1" spans="1:86" ht="51.75" customHeight="1" x14ac:dyDescent="0.2">
      <c r="A1" s="224" t="s">
        <v>90</v>
      </c>
      <c r="B1" s="224"/>
      <c r="C1" s="224"/>
      <c r="D1" s="224"/>
      <c r="E1" s="224"/>
      <c r="F1" s="224"/>
      <c r="G1" s="224"/>
      <c r="H1" s="224"/>
      <c r="I1" s="225"/>
      <c r="J1"/>
    </row>
    <row r="2" spans="1:86" ht="20.25" x14ac:dyDescent="0.2">
      <c r="A2" s="199" t="s">
        <v>89</v>
      </c>
      <c r="B2" s="200"/>
      <c r="C2" s="200"/>
      <c r="D2" s="200"/>
      <c r="E2" s="200"/>
      <c r="F2" s="200"/>
      <c r="G2" s="200"/>
      <c r="H2" s="200"/>
      <c r="I2" s="201"/>
      <c r="J2"/>
    </row>
    <row r="3" spans="1:86" ht="15.75" x14ac:dyDescent="0.2">
      <c r="A3" s="220"/>
      <c r="B3" s="219"/>
      <c r="C3" s="221"/>
      <c r="D3" s="221"/>
      <c r="E3" s="222"/>
      <c r="F3" s="221"/>
      <c r="G3" s="221"/>
      <c r="H3" s="223"/>
      <c r="I3" s="218"/>
      <c r="J3"/>
    </row>
    <row r="4" spans="1:86" ht="15" x14ac:dyDescent="0.2">
      <c r="A4" s="196"/>
      <c r="B4" s="197"/>
      <c r="C4" s="197"/>
      <c r="D4" s="197"/>
      <c r="E4" s="197"/>
      <c r="F4" s="197"/>
      <c r="G4" s="197"/>
      <c r="H4" s="197"/>
      <c r="I4" s="198"/>
      <c r="J4"/>
    </row>
    <row r="5" spans="1:86" ht="12.75" customHeight="1" x14ac:dyDescent="0.2">
      <c r="A5" s="207" t="s">
        <v>36</v>
      </c>
      <c r="B5" s="208" t="s">
        <v>5</v>
      </c>
      <c r="C5" s="209" t="s">
        <v>26</v>
      </c>
      <c r="D5" s="210"/>
      <c r="E5" s="202" t="s">
        <v>7</v>
      </c>
      <c r="F5" s="203"/>
      <c r="G5" s="204"/>
      <c r="H5" s="205" t="s">
        <v>27</v>
      </c>
      <c r="I5" s="213" t="s">
        <v>6</v>
      </c>
      <c r="J5"/>
    </row>
    <row r="6" spans="1:86" ht="99.75" customHeight="1" x14ac:dyDescent="0.2">
      <c r="A6" s="207"/>
      <c r="B6" s="208"/>
      <c r="C6" s="211"/>
      <c r="D6" s="212"/>
      <c r="E6" s="4" t="s">
        <v>4</v>
      </c>
      <c r="F6" s="77" t="s">
        <v>8</v>
      </c>
      <c r="G6" s="77" t="s">
        <v>9</v>
      </c>
      <c r="H6" s="206"/>
      <c r="I6" s="213"/>
      <c r="J6"/>
    </row>
    <row r="7" spans="1:86" s="25" customFormat="1" ht="15" customHeight="1" x14ac:dyDescent="0.2">
      <c r="A7" s="23" t="s">
        <v>25</v>
      </c>
      <c r="B7" s="26" t="s">
        <v>0</v>
      </c>
      <c r="C7" s="37"/>
      <c r="D7" s="37"/>
      <c r="E7" s="26"/>
      <c r="F7" s="27"/>
      <c r="G7" s="27"/>
      <c r="H7" s="38"/>
      <c r="I7" s="81" t="s">
        <v>25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3" customFormat="1" x14ac:dyDescent="0.2">
      <c r="A8" s="194"/>
      <c r="B8" s="117" t="s">
        <v>68</v>
      </c>
      <c r="C8" s="40" t="s">
        <v>14</v>
      </c>
      <c r="D8" s="41">
        <v>180</v>
      </c>
      <c r="E8" s="42">
        <v>7.4</v>
      </c>
      <c r="F8" s="42">
        <v>8</v>
      </c>
      <c r="G8" s="42">
        <v>28</v>
      </c>
      <c r="H8" s="42">
        <v>212.8</v>
      </c>
      <c r="I8" s="82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3" customFormat="1" x14ac:dyDescent="0.2">
      <c r="A9" s="194"/>
      <c r="B9" s="159" t="s">
        <v>10</v>
      </c>
      <c r="C9" s="6" t="s">
        <v>14</v>
      </c>
      <c r="D9" s="29">
        <v>200</v>
      </c>
      <c r="E9" s="1">
        <v>2.8</v>
      </c>
      <c r="F9" s="1">
        <v>2.5</v>
      </c>
      <c r="G9" s="1">
        <v>13.6</v>
      </c>
      <c r="H9" s="1">
        <v>88</v>
      </c>
      <c r="I9" s="160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3" customFormat="1" x14ac:dyDescent="0.2">
      <c r="A10" s="194"/>
      <c r="B10" s="118" t="s">
        <v>61</v>
      </c>
      <c r="C10" s="6" t="s">
        <v>14</v>
      </c>
      <c r="D10" s="29">
        <v>40</v>
      </c>
      <c r="E10" s="1">
        <v>6.9</v>
      </c>
      <c r="F10" s="1">
        <v>9</v>
      </c>
      <c r="G10" s="1">
        <v>10</v>
      </c>
      <c r="H10" s="1">
        <v>149</v>
      </c>
      <c r="I10" s="83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38"/>
      <c r="B11" s="118" t="s">
        <v>39</v>
      </c>
      <c r="C11" s="6" t="s">
        <v>14</v>
      </c>
      <c r="D11" s="32">
        <v>100</v>
      </c>
      <c r="E11" s="1">
        <v>0.4</v>
      </c>
      <c r="F11" s="1">
        <v>0.4</v>
      </c>
      <c r="G11" s="1">
        <v>9.8000000000000007</v>
      </c>
      <c r="H11" s="1">
        <v>44</v>
      </c>
      <c r="I11" s="29">
        <v>82</v>
      </c>
      <c r="J11"/>
    </row>
    <row r="12" spans="1:86" x14ac:dyDescent="0.2">
      <c r="A12" s="138"/>
      <c r="B12" s="120" t="s">
        <v>2</v>
      </c>
      <c r="C12" s="6"/>
      <c r="D12" s="15">
        <f>SUM(D8:D11)</f>
        <v>520</v>
      </c>
      <c r="E12" s="15">
        <f>SUM(E8:E11)</f>
        <v>17.5</v>
      </c>
      <c r="F12" s="15">
        <f>SUM(F8:F11)</f>
        <v>19.899999999999999</v>
      </c>
      <c r="G12" s="15">
        <f>SUM(G8:G11)</f>
        <v>61.400000000000006</v>
      </c>
      <c r="H12" s="15">
        <f>SUM(H8:H11)</f>
        <v>493.8</v>
      </c>
      <c r="I12" s="84"/>
      <c r="J12"/>
    </row>
    <row r="13" spans="1:86" x14ac:dyDescent="0.2">
      <c r="A13" s="138"/>
      <c r="B13" s="121" t="s">
        <v>3</v>
      </c>
      <c r="C13" s="16"/>
      <c r="D13" s="6"/>
      <c r="E13" s="8"/>
      <c r="F13" s="15"/>
      <c r="G13" s="15"/>
      <c r="H13" s="15"/>
      <c r="I13" s="84"/>
      <c r="J13"/>
    </row>
    <row r="14" spans="1:86" x14ac:dyDescent="0.2">
      <c r="A14" s="193"/>
      <c r="B14" s="122" t="s">
        <v>69</v>
      </c>
      <c r="C14" s="6" t="s">
        <v>14</v>
      </c>
      <c r="D14" s="28">
        <v>30</v>
      </c>
      <c r="E14" s="11">
        <v>0.33</v>
      </c>
      <c r="F14" s="11">
        <v>0.06</v>
      </c>
      <c r="G14" s="11">
        <v>1.1399999999999999</v>
      </c>
      <c r="H14" s="11">
        <v>7.2</v>
      </c>
      <c r="I14" s="85">
        <v>74</v>
      </c>
      <c r="J14"/>
    </row>
    <row r="15" spans="1:86" ht="16.5" customHeight="1" x14ac:dyDescent="0.2">
      <c r="A15" s="193"/>
      <c r="B15" s="119" t="s">
        <v>66</v>
      </c>
      <c r="C15" s="29" t="s">
        <v>14</v>
      </c>
      <c r="D15" s="29">
        <v>250</v>
      </c>
      <c r="E15" s="1">
        <v>7.63</v>
      </c>
      <c r="F15" s="1">
        <v>9.35</v>
      </c>
      <c r="G15" s="1">
        <v>13.25</v>
      </c>
      <c r="H15" s="1">
        <v>163.75</v>
      </c>
      <c r="I15" s="83">
        <v>100</v>
      </c>
      <c r="J15"/>
    </row>
    <row r="16" spans="1:86" x14ac:dyDescent="0.2">
      <c r="A16" s="193"/>
      <c r="B16" s="145" t="s">
        <v>80</v>
      </c>
      <c r="C16" s="5" t="s">
        <v>14</v>
      </c>
      <c r="D16" s="18">
        <v>75</v>
      </c>
      <c r="E16" s="11">
        <v>13.04</v>
      </c>
      <c r="F16" s="11">
        <v>34.26</v>
      </c>
      <c r="G16" s="11">
        <v>2.7</v>
      </c>
      <c r="H16" s="11">
        <v>370.73</v>
      </c>
      <c r="I16" s="94">
        <v>243</v>
      </c>
    </row>
    <row r="17" spans="1:34" x14ac:dyDescent="0.2">
      <c r="A17" s="193"/>
      <c r="B17" s="123" t="s">
        <v>81</v>
      </c>
      <c r="C17" s="6" t="s">
        <v>14</v>
      </c>
      <c r="D17" s="29">
        <v>150</v>
      </c>
      <c r="E17" s="11">
        <v>3.5</v>
      </c>
      <c r="F17" s="11">
        <v>5.2</v>
      </c>
      <c r="G17" s="11">
        <v>36.5</v>
      </c>
      <c r="H17" s="11">
        <v>206.6</v>
      </c>
      <c r="I17" s="94">
        <v>241</v>
      </c>
    </row>
    <row r="18" spans="1:34" x14ac:dyDescent="0.2">
      <c r="A18" s="193"/>
      <c r="B18" s="123" t="s">
        <v>50</v>
      </c>
      <c r="C18" s="6" t="s">
        <v>14</v>
      </c>
      <c r="D18" s="29">
        <v>200</v>
      </c>
      <c r="E18" s="1">
        <v>0.6</v>
      </c>
      <c r="F18" s="1">
        <v>0</v>
      </c>
      <c r="G18" s="1">
        <v>20.100000000000001</v>
      </c>
      <c r="H18" s="1">
        <v>84</v>
      </c>
      <c r="I18" s="95">
        <v>495</v>
      </c>
    </row>
    <row r="19" spans="1:34" x14ac:dyDescent="0.2">
      <c r="A19" s="193"/>
      <c r="B19" s="123" t="s">
        <v>15</v>
      </c>
      <c r="C19" s="6" t="s">
        <v>14</v>
      </c>
      <c r="D19" s="29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96">
        <v>110</v>
      </c>
    </row>
    <row r="20" spans="1:34" x14ac:dyDescent="0.2">
      <c r="A20" s="136"/>
      <c r="B20" s="123" t="s">
        <v>28</v>
      </c>
      <c r="C20" s="6" t="s">
        <v>14</v>
      </c>
      <c r="D20" s="29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95">
        <v>111</v>
      </c>
    </row>
    <row r="21" spans="1:34" x14ac:dyDescent="0.2">
      <c r="A21" s="163"/>
      <c r="B21" s="124" t="s">
        <v>11</v>
      </c>
      <c r="C21" s="47" t="s">
        <v>14</v>
      </c>
      <c r="D21" s="47">
        <f>SUM(D14:D20)</f>
        <v>755</v>
      </c>
      <c r="E21" s="48">
        <f>SUM(E14:E20)</f>
        <v>28.580000000000002</v>
      </c>
      <c r="F21" s="48">
        <f>SUM(F14:F20)</f>
        <v>49.81</v>
      </c>
      <c r="G21" s="48">
        <f>SUM(G14:G20)</f>
        <v>94.17</v>
      </c>
      <c r="H21" s="48">
        <f>SUM(H14:H20)</f>
        <v>938.98</v>
      </c>
      <c r="I21" s="97"/>
    </row>
    <row r="22" spans="1:34" s="154" customFormat="1" x14ac:dyDescent="0.2">
      <c r="A22" s="79"/>
      <c r="B22" s="166" t="s">
        <v>12</v>
      </c>
      <c r="C22" s="167" t="s">
        <v>14</v>
      </c>
      <c r="D22" s="168">
        <v>1275</v>
      </c>
      <c r="E22" s="168">
        <v>46.08</v>
      </c>
      <c r="F22" s="168">
        <v>69.709999999999994</v>
      </c>
      <c r="G22" s="168">
        <v>155.57</v>
      </c>
      <c r="H22" s="168">
        <v>1432.78</v>
      </c>
      <c r="I22" s="169"/>
      <c r="J22" s="155"/>
      <c r="K22"/>
      <c r="L22"/>
      <c r="M22"/>
      <c r="N22"/>
      <c r="O22"/>
      <c r="P22"/>
      <c r="Q22"/>
      <c r="R22"/>
    </row>
    <row r="23" spans="1:34" s="63" customFormat="1" x14ac:dyDescent="0.2">
      <c r="A23" s="126" t="s">
        <v>17</v>
      </c>
      <c r="B23" s="26" t="s">
        <v>0</v>
      </c>
      <c r="C23" s="36"/>
      <c r="D23" s="49"/>
      <c r="E23" s="49"/>
      <c r="F23" s="49"/>
      <c r="G23" s="49"/>
      <c r="H23" s="49"/>
      <c r="I23" s="98"/>
      <c r="J23" s="115"/>
      <c r="K23" s="154"/>
      <c r="L23" s="154"/>
      <c r="M23" s="154"/>
      <c r="N23" s="154"/>
      <c r="O23" s="154"/>
      <c r="P23" s="154"/>
      <c r="Q23" s="154"/>
      <c r="R23" s="62"/>
    </row>
    <row r="24" spans="1:34" s="60" customFormat="1" x14ac:dyDescent="0.2">
      <c r="A24" s="195"/>
      <c r="B24" s="130" t="s">
        <v>41</v>
      </c>
      <c r="C24" s="40" t="s">
        <v>14</v>
      </c>
      <c r="D24" s="78">
        <v>170</v>
      </c>
      <c r="E24" s="50">
        <v>24</v>
      </c>
      <c r="F24" s="50">
        <v>11.55</v>
      </c>
      <c r="G24" s="50">
        <v>35.5</v>
      </c>
      <c r="H24" s="42">
        <v>343.4</v>
      </c>
      <c r="I24" s="97">
        <v>279</v>
      </c>
      <c r="J24" s="115"/>
      <c r="R24" s="63"/>
    </row>
    <row r="25" spans="1:34" x14ac:dyDescent="0.2">
      <c r="A25" s="193"/>
      <c r="B25" s="117" t="s">
        <v>63</v>
      </c>
      <c r="C25" s="40" t="s">
        <v>14</v>
      </c>
      <c r="D25" s="41">
        <v>200</v>
      </c>
      <c r="E25" s="42">
        <v>0.3</v>
      </c>
      <c r="F25" s="42">
        <v>0.1</v>
      </c>
      <c r="G25" s="42">
        <v>9.5</v>
      </c>
      <c r="H25" s="42">
        <v>40</v>
      </c>
      <c r="I25" s="82">
        <v>459</v>
      </c>
      <c r="K25" s="60"/>
      <c r="L25" s="60"/>
      <c r="M25" s="60"/>
      <c r="N25" s="60"/>
      <c r="O25" s="60"/>
      <c r="P25" s="60"/>
      <c r="Q25" s="60"/>
      <c r="R25" s="60"/>
    </row>
    <row r="26" spans="1:34" x14ac:dyDescent="0.2">
      <c r="A26" s="193"/>
      <c r="B26" s="118" t="s">
        <v>28</v>
      </c>
      <c r="C26" s="6" t="s">
        <v>14</v>
      </c>
      <c r="D26" s="29">
        <v>30</v>
      </c>
      <c r="E26" s="1">
        <v>2.25</v>
      </c>
      <c r="F26" s="1">
        <v>0.87</v>
      </c>
      <c r="G26" s="1">
        <v>15.4</v>
      </c>
      <c r="H26" s="1">
        <v>78.599999999999994</v>
      </c>
      <c r="I26" s="99">
        <v>111</v>
      </c>
    </row>
    <row r="27" spans="1:34" s="25" customFormat="1" x14ac:dyDescent="0.2">
      <c r="A27" s="193"/>
      <c r="B27" s="141" t="s">
        <v>57</v>
      </c>
      <c r="C27" s="6" t="s">
        <v>14</v>
      </c>
      <c r="D27" s="33">
        <v>100</v>
      </c>
      <c r="E27" s="1">
        <v>0.8</v>
      </c>
      <c r="F27" s="1">
        <v>0.2</v>
      </c>
      <c r="G27" s="1">
        <v>7.5</v>
      </c>
      <c r="H27" s="1">
        <v>38</v>
      </c>
      <c r="I27" s="157">
        <v>82</v>
      </c>
      <c r="J27" s="8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43" customFormat="1" x14ac:dyDescent="0.2">
      <c r="A28" s="135"/>
      <c r="B28" s="120" t="s">
        <v>2</v>
      </c>
      <c r="C28" s="52"/>
      <c r="D28" s="53">
        <f>SUM(D24:D27)</f>
        <v>500</v>
      </c>
      <c r="E28" s="53">
        <f>SUM(E24:E27)</f>
        <v>27.35</v>
      </c>
      <c r="F28" s="53">
        <f>SUM(F24:F27)</f>
        <v>12.719999999999999</v>
      </c>
      <c r="G28" s="53">
        <f>SUM(G24:G27)</f>
        <v>67.900000000000006</v>
      </c>
      <c r="H28" s="53">
        <f>SUM(H24:H27)</f>
        <v>500</v>
      </c>
      <c r="I28" s="158"/>
      <c r="J28" s="80"/>
      <c r="K28"/>
      <c r="L28"/>
      <c r="M28"/>
      <c r="N28"/>
      <c r="O28"/>
      <c r="P28"/>
      <c r="Q28"/>
      <c r="R28"/>
    </row>
    <row r="29" spans="1:34" s="43" customFormat="1" x14ac:dyDescent="0.2">
      <c r="A29" s="136"/>
      <c r="B29" s="133" t="s">
        <v>3</v>
      </c>
      <c r="C29" s="54"/>
      <c r="D29" s="55"/>
      <c r="E29" s="56"/>
      <c r="F29" s="56"/>
      <c r="G29" s="56"/>
      <c r="H29" s="56"/>
      <c r="I29" s="101"/>
      <c r="J29" s="80"/>
      <c r="K29"/>
      <c r="L29"/>
      <c r="M29"/>
      <c r="N29"/>
      <c r="O29"/>
      <c r="P29"/>
      <c r="Q29"/>
    </row>
    <row r="30" spans="1:34" s="43" customFormat="1" x14ac:dyDescent="0.2">
      <c r="A30" s="193"/>
      <c r="B30" s="122" t="s">
        <v>37</v>
      </c>
      <c r="C30" s="6" t="s">
        <v>14</v>
      </c>
      <c r="D30" s="28">
        <v>60</v>
      </c>
      <c r="E30" s="11">
        <v>0.9</v>
      </c>
      <c r="F30" s="11">
        <v>4</v>
      </c>
      <c r="G30" s="11">
        <v>5</v>
      </c>
      <c r="H30" s="11">
        <v>55</v>
      </c>
      <c r="I30" s="94">
        <v>26</v>
      </c>
      <c r="J30" s="80"/>
      <c r="K30"/>
      <c r="L30"/>
      <c r="M30"/>
      <c r="N30"/>
      <c r="O30"/>
      <c r="P30"/>
      <c r="Q30"/>
    </row>
    <row r="31" spans="1:34" s="39" customFormat="1" x14ac:dyDescent="0.2">
      <c r="A31" s="193"/>
      <c r="B31" s="134" t="s">
        <v>70</v>
      </c>
      <c r="C31" s="29" t="s">
        <v>14</v>
      </c>
      <c r="D31" s="58">
        <v>200</v>
      </c>
      <c r="E31" s="59">
        <v>9</v>
      </c>
      <c r="F31" s="59">
        <v>5.1100000000000003</v>
      </c>
      <c r="G31" s="59">
        <v>11.7</v>
      </c>
      <c r="H31" s="59">
        <v>130</v>
      </c>
      <c r="I31" s="102">
        <v>113</v>
      </c>
      <c r="J31" s="80"/>
      <c r="K31"/>
      <c r="L31"/>
      <c r="M31"/>
      <c r="N31"/>
      <c r="O31"/>
      <c r="P31"/>
      <c r="Q31"/>
      <c r="R31" s="43"/>
    </row>
    <row r="32" spans="1:34" x14ac:dyDescent="0.2">
      <c r="A32" s="193"/>
      <c r="B32" s="180" t="s">
        <v>78</v>
      </c>
      <c r="C32" s="6" t="s">
        <v>14</v>
      </c>
      <c r="D32" s="75">
        <v>90</v>
      </c>
      <c r="E32" s="57">
        <v>17.55</v>
      </c>
      <c r="F32" s="57">
        <v>8.4600000000000009</v>
      </c>
      <c r="G32" s="57">
        <v>6.84</v>
      </c>
      <c r="H32" s="57">
        <v>173.7</v>
      </c>
      <c r="I32" s="101" t="s">
        <v>79</v>
      </c>
      <c r="R32" s="39"/>
    </row>
    <row r="33" spans="1:34" x14ac:dyDescent="0.2">
      <c r="A33" s="193"/>
      <c r="B33" s="117" t="s">
        <v>30</v>
      </c>
      <c r="C33" s="6" t="s">
        <v>14</v>
      </c>
      <c r="D33" s="78">
        <v>150</v>
      </c>
      <c r="E33" s="42">
        <v>8.5500000000000007</v>
      </c>
      <c r="F33" s="42">
        <v>7.8</v>
      </c>
      <c r="G33" s="42">
        <v>37</v>
      </c>
      <c r="H33" s="42">
        <v>253</v>
      </c>
      <c r="I33" s="99">
        <v>202</v>
      </c>
    </row>
    <row r="34" spans="1:34" s="39" customFormat="1" x14ac:dyDescent="0.2">
      <c r="A34" s="193"/>
      <c r="B34" s="123" t="s">
        <v>50</v>
      </c>
      <c r="C34" s="6" t="s">
        <v>14</v>
      </c>
      <c r="D34" s="29">
        <v>200</v>
      </c>
      <c r="E34" s="1">
        <v>0.6</v>
      </c>
      <c r="F34" s="1">
        <v>0</v>
      </c>
      <c r="G34" s="1">
        <v>20.100000000000001</v>
      </c>
      <c r="H34" s="1">
        <v>84</v>
      </c>
      <c r="I34" s="95">
        <v>495</v>
      </c>
      <c r="J34" s="80"/>
      <c r="K34"/>
      <c r="L34"/>
      <c r="M34"/>
      <c r="N34"/>
      <c r="O34"/>
      <c r="P34"/>
      <c r="Q34"/>
      <c r="R34"/>
    </row>
    <row r="35" spans="1:34" ht="15.6" customHeight="1" x14ac:dyDescent="0.2">
      <c r="A35" s="193"/>
      <c r="B35" s="123" t="s">
        <v>15</v>
      </c>
      <c r="C35" s="6" t="s">
        <v>14</v>
      </c>
      <c r="D35" s="29">
        <v>30</v>
      </c>
      <c r="E35" s="1">
        <v>1.98</v>
      </c>
      <c r="F35" s="1">
        <v>0.36</v>
      </c>
      <c r="G35" s="1">
        <v>10.199999999999999</v>
      </c>
      <c r="H35" s="1">
        <v>54.3</v>
      </c>
      <c r="I35" s="103">
        <v>110</v>
      </c>
      <c r="R35" s="39"/>
    </row>
    <row r="36" spans="1:34" s="43" customFormat="1" ht="15.75" customHeight="1" x14ac:dyDescent="0.2">
      <c r="A36" s="136"/>
      <c r="B36" s="123" t="s">
        <v>28</v>
      </c>
      <c r="C36" s="6" t="s">
        <v>14</v>
      </c>
      <c r="D36" s="29">
        <v>20</v>
      </c>
      <c r="E36" s="1">
        <v>1.5</v>
      </c>
      <c r="F36" s="1">
        <v>0.57999999999999996</v>
      </c>
      <c r="G36" s="1">
        <v>10.28</v>
      </c>
      <c r="H36" s="1">
        <v>52.4</v>
      </c>
      <c r="I36" s="104">
        <v>111</v>
      </c>
      <c r="J36" s="80"/>
      <c r="K36"/>
      <c r="L36"/>
      <c r="M36"/>
      <c r="N36"/>
      <c r="O36"/>
      <c r="P36"/>
      <c r="Q36"/>
      <c r="R36"/>
    </row>
    <row r="37" spans="1:34" s="43" customFormat="1" ht="16.5" customHeight="1" x14ac:dyDescent="0.2">
      <c r="A37" s="136"/>
      <c r="B37" s="124" t="s">
        <v>11</v>
      </c>
      <c r="C37" s="47" t="s">
        <v>14</v>
      </c>
      <c r="D37" s="54">
        <f>SUM(D30:D36)</f>
        <v>750</v>
      </c>
      <c r="E37" s="64">
        <f>SUM(E30:E36)</f>
        <v>40.08</v>
      </c>
      <c r="F37" s="64">
        <f>SUM(F30:F36)</f>
        <v>26.31</v>
      </c>
      <c r="G37" s="64">
        <f>SUM(G30:G36)</f>
        <v>101.12</v>
      </c>
      <c r="H37" s="65">
        <f>SUM(H30:H36)</f>
        <v>802.4</v>
      </c>
      <c r="I37" s="101"/>
      <c r="J37" s="80"/>
      <c r="K37"/>
      <c r="L37"/>
      <c r="M37"/>
      <c r="N37"/>
      <c r="O37"/>
      <c r="P37"/>
      <c r="Q37"/>
    </row>
    <row r="38" spans="1:34" s="43" customFormat="1" x14ac:dyDescent="0.2">
      <c r="A38" s="163"/>
      <c r="B38" s="2"/>
      <c r="C38" s="22"/>
      <c r="D38" s="54"/>
      <c r="E38" s="64"/>
      <c r="F38" s="64"/>
      <c r="G38" s="64"/>
      <c r="H38" s="65"/>
      <c r="I38" s="101"/>
      <c r="J38" s="80"/>
      <c r="K38"/>
      <c r="L38"/>
      <c r="M38"/>
      <c r="N38"/>
      <c r="O38"/>
      <c r="P38"/>
      <c r="Q38"/>
    </row>
    <row r="39" spans="1:34" s="39" customFormat="1" x14ac:dyDescent="0.2">
      <c r="A39" s="137"/>
      <c r="B39" s="125" t="s">
        <v>12</v>
      </c>
      <c r="C39" s="2"/>
      <c r="D39" s="3">
        <f>SUM(D28,D37,D38)</f>
        <v>1250</v>
      </c>
      <c r="E39" s="3">
        <f>SUM(E28,E37,E38)</f>
        <v>67.430000000000007</v>
      </c>
      <c r="F39" s="3">
        <f>SUM(F28,F37,F38)</f>
        <v>39.03</v>
      </c>
      <c r="G39" s="3">
        <f>SUM(G28,G37,G38)</f>
        <v>169.02</v>
      </c>
      <c r="H39" s="3">
        <f>SUM(H28,H37,H38)</f>
        <v>1302.4000000000001</v>
      </c>
      <c r="I39" s="94"/>
      <c r="J39" s="80"/>
      <c r="K39"/>
      <c r="L39"/>
      <c r="M39"/>
      <c r="N39"/>
      <c r="O39"/>
      <c r="P39"/>
      <c r="Q39"/>
      <c r="R39" s="43"/>
    </row>
    <row r="40" spans="1:34" s="46" customFormat="1" x14ac:dyDescent="0.2">
      <c r="A40" s="126" t="s">
        <v>16</v>
      </c>
      <c r="B40" s="36" t="s">
        <v>0</v>
      </c>
      <c r="C40" s="36"/>
      <c r="D40" s="88"/>
      <c r="E40" s="88"/>
      <c r="F40" s="88"/>
      <c r="G40" s="88"/>
      <c r="H40" s="88"/>
      <c r="I40" s="105"/>
      <c r="J40" s="80"/>
      <c r="K40"/>
      <c r="L40"/>
      <c r="M40"/>
      <c r="N40"/>
      <c r="O40"/>
      <c r="P40"/>
      <c r="Q40"/>
      <c r="R40" s="39"/>
    </row>
    <row r="41" spans="1:34" x14ac:dyDescent="0.2">
      <c r="A41" s="54"/>
      <c r="B41" s="122" t="s">
        <v>56</v>
      </c>
      <c r="C41" s="5" t="s">
        <v>14</v>
      </c>
      <c r="D41" s="28">
        <v>180</v>
      </c>
      <c r="E41" s="11">
        <v>5.2</v>
      </c>
      <c r="F41" s="11">
        <v>5.7</v>
      </c>
      <c r="G41" s="11">
        <v>32.4</v>
      </c>
      <c r="H41" s="11">
        <v>208.43</v>
      </c>
      <c r="I41" s="94">
        <v>217</v>
      </c>
      <c r="R41" s="46"/>
    </row>
    <row r="42" spans="1:34" x14ac:dyDescent="0.2">
      <c r="A42" s="194"/>
      <c r="B42" s="139" t="s">
        <v>52</v>
      </c>
      <c r="C42" s="5" t="s">
        <v>14</v>
      </c>
      <c r="D42" s="29">
        <v>200</v>
      </c>
      <c r="E42" s="1">
        <v>3.3</v>
      </c>
      <c r="F42" s="1">
        <v>2.9</v>
      </c>
      <c r="G42" s="1">
        <v>13.8</v>
      </c>
      <c r="H42" s="1">
        <v>94</v>
      </c>
      <c r="I42" s="96">
        <v>462</v>
      </c>
    </row>
    <row r="43" spans="1:34" s="39" customFormat="1" x14ac:dyDescent="0.2">
      <c r="A43" s="194"/>
      <c r="B43" s="118" t="s">
        <v>28</v>
      </c>
      <c r="C43" s="6" t="s">
        <v>14</v>
      </c>
      <c r="D43" s="29">
        <v>20</v>
      </c>
      <c r="E43" s="1">
        <v>1.5</v>
      </c>
      <c r="F43" s="1">
        <v>0.57999999999999996</v>
      </c>
      <c r="G43" s="1">
        <v>10.28</v>
      </c>
      <c r="H43" s="1">
        <v>52.4</v>
      </c>
      <c r="I43" s="99">
        <v>111</v>
      </c>
      <c r="J43" s="80"/>
      <c r="K43"/>
      <c r="L43"/>
      <c r="M43"/>
      <c r="N43"/>
      <c r="O43"/>
      <c r="P43"/>
      <c r="Q43"/>
      <c r="R43"/>
    </row>
    <row r="44" spans="1:34" s="46" customFormat="1" x14ac:dyDescent="0.2">
      <c r="A44" s="194"/>
      <c r="B44" s="118" t="s">
        <v>53</v>
      </c>
      <c r="C44" s="40" t="s">
        <v>14</v>
      </c>
      <c r="D44" s="41">
        <v>10</v>
      </c>
      <c r="E44" s="1">
        <v>0.08</v>
      </c>
      <c r="F44" s="1">
        <v>7.2</v>
      </c>
      <c r="G44" s="1">
        <v>0.13</v>
      </c>
      <c r="H44" s="1">
        <v>73.180000000000007</v>
      </c>
      <c r="I44" s="100">
        <v>79</v>
      </c>
      <c r="J44" s="80"/>
      <c r="K44"/>
      <c r="L44"/>
      <c r="M44"/>
      <c r="N44"/>
      <c r="O44"/>
      <c r="P44"/>
      <c r="Q44"/>
      <c r="R44" s="39"/>
    </row>
    <row r="45" spans="1:34" x14ac:dyDescent="0.2">
      <c r="A45" s="194"/>
      <c r="B45" s="141" t="s">
        <v>42</v>
      </c>
      <c r="C45" s="5" t="s">
        <v>14</v>
      </c>
      <c r="D45" s="66">
        <v>100</v>
      </c>
      <c r="E45" s="66">
        <v>0.4</v>
      </c>
      <c r="F45" s="66">
        <v>0.3</v>
      </c>
      <c r="G45" s="66">
        <v>10.3</v>
      </c>
      <c r="H45" s="66">
        <v>47</v>
      </c>
      <c r="I45" s="100">
        <v>82</v>
      </c>
      <c r="R45" s="46"/>
    </row>
    <row r="46" spans="1:34" x14ac:dyDescent="0.2">
      <c r="A46" s="194"/>
      <c r="B46" s="120" t="s">
        <v>2</v>
      </c>
      <c r="C46" s="7" t="s">
        <v>14</v>
      </c>
      <c r="D46" s="14">
        <f>SUM(D41:D45)</f>
        <v>510</v>
      </c>
      <c r="E46" s="14">
        <f>SUM(E41:E45)</f>
        <v>10.48</v>
      </c>
      <c r="F46" s="14">
        <f>SUM(F41:F45)</f>
        <v>16.68</v>
      </c>
      <c r="G46" s="14">
        <f>SUM(G41:G45)</f>
        <v>66.910000000000011</v>
      </c>
      <c r="H46" s="14">
        <f>SUM(H41:H45)</f>
        <v>475.01</v>
      </c>
      <c r="I46" s="106"/>
    </row>
    <row r="47" spans="1:34" x14ac:dyDescent="0.2">
      <c r="A47" s="194"/>
      <c r="B47" s="121" t="s">
        <v>46</v>
      </c>
      <c r="C47" s="6"/>
      <c r="D47" s="28"/>
      <c r="E47" s="11"/>
      <c r="F47" s="11"/>
      <c r="G47" s="11"/>
      <c r="H47" s="11"/>
      <c r="I47" s="96"/>
    </row>
    <row r="48" spans="1:34" s="25" customFormat="1" x14ac:dyDescent="0.2">
      <c r="A48" s="194"/>
      <c r="B48" s="9" t="s">
        <v>62</v>
      </c>
      <c r="C48" s="5" t="s">
        <v>43</v>
      </c>
      <c r="D48" s="29">
        <v>60</v>
      </c>
      <c r="E48" s="1">
        <v>0.72</v>
      </c>
      <c r="F48" s="1">
        <v>3</v>
      </c>
      <c r="G48" s="1">
        <v>3.3</v>
      </c>
      <c r="H48" s="1">
        <v>44</v>
      </c>
      <c r="I48" s="107">
        <v>2</v>
      </c>
      <c r="J48" s="8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18" s="89" customFormat="1" ht="25.5" x14ac:dyDescent="0.2">
      <c r="A49" s="194"/>
      <c r="B49" s="141" t="s">
        <v>74</v>
      </c>
      <c r="C49" s="70" t="s">
        <v>14</v>
      </c>
      <c r="D49" s="5">
        <v>200</v>
      </c>
      <c r="E49" s="35">
        <v>5.44</v>
      </c>
      <c r="F49" s="35">
        <v>5.2</v>
      </c>
      <c r="G49" s="35">
        <v>8</v>
      </c>
      <c r="H49" s="35">
        <v>100.6</v>
      </c>
      <c r="I49" s="110">
        <v>114</v>
      </c>
      <c r="J49" s="156"/>
      <c r="K49"/>
      <c r="L49"/>
      <c r="M49"/>
      <c r="N49"/>
      <c r="O49"/>
      <c r="P49"/>
      <c r="Q49"/>
      <c r="R49"/>
    </row>
    <row r="50" spans="1:18" x14ac:dyDescent="0.2">
      <c r="A50" s="194"/>
      <c r="B50" s="179" t="s">
        <v>82</v>
      </c>
      <c r="C50" s="61" t="s">
        <v>14</v>
      </c>
      <c r="D50" s="68">
        <v>90</v>
      </c>
      <c r="E50" s="186">
        <v>13.5</v>
      </c>
      <c r="F50" s="186">
        <v>11.7</v>
      </c>
      <c r="G50" s="69">
        <v>4.5</v>
      </c>
      <c r="H50" s="183">
        <v>181.8</v>
      </c>
      <c r="I50" s="101">
        <v>326</v>
      </c>
      <c r="K50" s="90"/>
      <c r="L50" s="90"/>
      <c r="M50" s="90"/>
      <c r="N50" s="90"/>
      <c r="O50" s="90"/>
      <c r="P50" s="90"/>
      <c r="Q50" s="90"/>
      <c r="R50" s="153"/>
    </row>
    <row r="51" spans="1:18" x14ac:dyDescent="0.2">
      <c r="A51" s="194"/>
      <c r="B51" s="139" t="s">
        <v>44</v>
      </c>
      <c r="C51" s="19" t="s">
        <v>14</v>
      </c>
      <c r="D51" s="68">
        <v>150</v>
      </c>
      <c r="E51" s="187">
        <v>5.55</v>
      </c>
      <c r="F51" s="187">
        <v>4.95</v>
      </c>
      <c r="G51" s="187">
        <v>29.55</v>
      </c>
      <c r="H51" s="57">
        <v>184.5</v>
      </c>
      <c r="I51" s="101">
        <v>256</v>
      </c>
    </row>
    <row r="52" spans="1:18" x14ac:dyDescent="0.2">
      <c r="A52" s="194"/>
      <c r="B52" s="118" t="s">
        <v>31</v>
      </c>
      <c r="C52" s="6" t="s">
        <v>14</v>
      </c>
      <c r="D52" s="29">
        <v>200</v>
      </c>
      <c r="E52" s="1">
        <v>1.4</v>
      </c>
      <c r="F52" s="1">
        <v>0</v>
      </c>
      <c r="G52" s="1">
        <v>29</v>
      </c>
      <c r="H52" s="1">
        <v>122</v>
      </c>
      <c r="I52" s="95">
        <v>503</v>
      </c>
      <c r="J52"/>
    </row>
    <row r="53" spans="1:18" x14ac:dyDescent="0.2">
      <c r="A53" s="194"/>
      <c r="B53" s="123" t="s">
        <v>15</v>
      </c>
      <c r="C53" s="6" t="s">
        <v>14</v>
      </c>
      <c r="D53" s="79">
        <v>30</v>
      </c>
      <c r="E53" s="45">
        <v>1.98</v>
      </c>
      <c r="F53" s="45">
        <v>0.36</v>
      </c>
      <c r="G53" s="45">
        <v>10.199999999999999</v>
      </c>
      <c r="H53" s="45">
        <v>54.3</v>
      </c>
      <c r="I53" s="103">
        <v>110</v>
      </c>
    </row>
    <row r="54" spans="1:18" x14ac:dyDescent="0.2">
      <c r="A54" s="194"/>
      <c r="B54" s="123" t="s">
        <v>28</v>
      </c>
      <c r="C54" s="6" t="s">
        <v>14</v>
      </c>
      <c r="D54" s="29">
        <v>20</v>
      </c>
      <c r="E54" s="1">
        <v>1.5</v>
      </c>
      <c r="F54" s="1">
        <v>0.57999999999999996</v>
      </c>
      <c r="G54" s="1">
        <v>10.28</v>
      </c>
      <c r="H54" s="1">
        <v>52.4</v>
      </c>
      <c r="I54" s="104">
        <v>111</v>
      </c>
    </row>
    <row r="55" spans="1:18" x14ac:dyDescent="0.2">
      <c r="A55" s="136"/>
      <c r="B55" s="124" t="s">
        <v>11</v>
      </c>
      <c r="C55" s="10" t="s">
        <v>14</v>
      </c>
      <c r="D55" s="10">
        <f>SUM(D48:D54)</f>
        <v>750</v>
      </c>
      <c r="E55" s="71">
        <f>SUM(E48:E54)</f>
        <v>30.09</v>
      </c>
      <c r="F55" s="13">
        <f>SUM(F48:F54)</f>
        <v>25.789999999999996</v>
      </c>
      <c r="G55" s="13">
        <f>SUM(G48:G54)</f>
        <v>94.83</v>
      </c>
      <c r="H55" s="13">
        <f>SUM(H48:H54)</f>
        <v>739.59999999999991</v>
      </c>
      <c r="I55" s="94"/>
    </row>
    <row r="56" spans="1:18" x14ac:dyDescent="0.2">
      <c r="A56" s="163"/>
      <c r="B56" s="2"/>
      <c r="C56" s="22"/>
      <c r="D56" s="54"/>
      <c r="E56" s="71"/>
      <c r="F56" s="13"/>
      <c r="G56" s="13"/>
      <c r="H56" s="13"/>
      <c r="I56" s="94"/>
      <c r="K56" s="123"/>
      <c r="L56" s="6"/>
      <c r="M56" s="29"/>
      <c r="N56" s="1"/>
      <c r="O56" s="1"/>
      <c r="P56" s="1"/>
      <c r="Q56" s="1"/>
      <c r="R56" s="95"/>
    </row>
    <row r="57" spans="1:18" x14ac:dyDescent="0.2">
      <c r="A57" s="76"/>
      <c r="B57" s="125" t="s">
        <v>12</v>
      </c>
      <c r="C57" s="12"/>
      <c r="D57" s="74">
        <f>SUM(D46,D55,D56)</f>
        <v>1260</v>
      </c>
      <c r="E57" s="13">
        <f>SUM(E46,E55,E56)</f>
        <v>40.57</v>
      </c>
      <c r="F57" s="13">
        <f>SUM(F46,F55,F56)</f>
        <v>42.47</v>
      </c>
      <c r="G57" s="13">
        <f>SUM(G46,G55,G56)</f>
        <v>161.74</v>
      </c>
      <c r="H57" s="13">
        <f>SUM(H46,H55,H56)</f>
        <v>1214.6099999999999</v>
      </c>
      <c r="I57" s="108"/>
    </row>
    <row r="58" spans="1:18" ht="13.7" customHeight="1" x14ac:dyDescent="0.2">
      <c r="A58" s="129" t="s">
        <v>18</v>
      </c>
      <c r="B58" s="23" t="s">
        <v>0</v>
      </c>
      <c r="C58" s="23"/>
      <c r="D58" s="24"/>
      <c r="E58" s="24"/>
      <c r="F58" s="24"/>
      <c r="G58" s="24"/>
      <c r="H58" s="24"/>
      <c r="I58" s="109"/>
    </row>
    <row r="59" spans="1:18" s="90" customFormat="1" ht="13.7" customHeight="1" x14ac:dyDescent="0.2">
      <c r="A59" s="177"/>
      <c r="B59" s="17" t="s">
        <v>71</v>
      </c>
      <c r="C59" s="6" t="s">
        <v>14</v>
      </c>
      <c r="D59" s="165">
        <v>30</v>
      </c>
      <c r="E59" s="165">
        <v>0.2</v>
      </c>
      <c r="F59" s="165">
        <v>0.03</v>
      </c>
      <c r="G59" s="165">
        <v>0.56999999999999995</v>
      </c>
      <c r="H59" s="165">
        <v>17.8</v>
      </c>
      <c r="I59" s="165">
        <v>148</v>
      </c>
      <c r="J59" s="156"/>
    </row>
    <row r="60" spans="1:18" ht="12.75" customHeight="1" x14ac:dyDescent="0.2">
      <c r="A60" s="191"/>
      <c r="B60" s="178" t="s">
        <v>13</v>
      </c>
      <c r="C60" s="6" t="s">
        <v>14</v>
      </c>
      <c r="D60" s="165">
        <v>150</v>
      </c>
      <c r="E60" s="11">
        <v>13</v>
      </c>
      <c r="F60" s="11">
        <v>20</v>
      </c>
      <c r="G60" s="11">
        <v>3.2</v>
      </c>
      <c r="H60" s="11">
        <v>246</v>
      </c>
      <c r="I60" s="157">
        <v>268</v>
      </c>
    </row>
    <row r="61" spans="1:18" ht="13.35" hidden="1" customHeight="1" x14ac:dyDescent="0.2">
      <c r="A61" s="191"/>
      <c r="B61" s="141" t="s">
        <v>55</v>
      </c>
      <c r="C61" s="5" t="s">
        <v>14</v>
      </c>
      <c r="D61" s="28">
        <v>200</v>
      </c>
      <c r="E61" s="11">
        <v>0.2</v>
      </c>
      <c r="F61" s="11">
        <v>0.1</v>
      </c>
      <c r="G61" s="11">
        <v>6.6</v>
      </c>
      <c r="H61" s="11">
        <v>27.9</v>
      </c>
      <c r="I61" s="100" t="s">
        <v>54</v>
      </c>
    </row>
    <row r="62" spans="1:18" x14ac:dyDescent="0.2">
      <c r="A62" s="191"/>
      <c r="B62" s="118" t="s">
        <v>28</v>
      </c>
      <c r="C62" s="6" t="s">
        <v>14</v>
      </c>
      <c r="D62" s="29">
        <v>20</v>
      </c>
      <c r="E62" s="1">
        <v>1.5</v>
      </c>
      <c r="F62" s="1">
        <v>0.57999999999999996</v>
      </c>
      <c r="G62" s="1">
        <v>10.28</v>
      </c>
      <c r="H62" s="1">
        <v>52.4</v>
      </c>
      <c r="I62" s="100">
        <v>111</v>
      </c>
    </row>
    <row r="63" spans="1:18" x14ac:dyDescent="0.2">
      <c r="A63" s="191"/>
      <c r="B63" s="131" t="s">
        <v>10</v>
      </c>
      <c r="C63" s="40" t="s">
        <v>14</v>
      </c>
      <c r="D63" s="51">
        <v>200</v>
      </c>
      <c r="E63" s="1">
        <v>2.8</v>
      </c>
      <c r="F63" s="1">
        <v>2.5</v>
      </c>
      <c r="G63" s="1">
        <v>13.6</v>
      </c>
      <c r="H63" s="1">
        <v>88</v>
      </c>
      <c r="I63" s="160">
        <v>465</v>
      </c>
    </row>
    <row r="64" spans="1:18" x14ac:dyDescent="0.2">
      <c r="A64" s="191"/>
      <c r="B64" s="139" t="s">
        <v>49</v>
      </c>
      <c r="C64" s="5" t="s">
        <v>14</v>
      </c>
      <c r="D64" s="29">
        <v>100</v>
      </c>
      <c r="E64" s="1">
        <v>0.9</v>
      </c>
      <c r="F64" s="1">
        <v>0.2</v>
      </c>
      <c r="G64" s="1">
        <v>8.1</v>
      </c>
      <c r="H64" s="1">
        <v>49.2</v>
      </c>
      <c r="I64" s="99">
        <v>82</v>
      </c>
    </row>
    <row r="65" spans="1:34" x14ac:dyDescent="0.2">
      <c r="A65" s="143"/>
      <c r="B65" s="120" t="s">
        <v>2</v>
      </c>
      <c r="C65" s="10" t="s">
        <v>14</v>
      </c>
      <c r="D65" s="10">
        <v>530</v>
      </c>
      <c r="E65" s="10">
        <v>18.600000000000001</v>
      </c>
      <c r="F65" s="13">
        <v>23.88</v>
      </c>
      <c r="G65" s="10">
        <v>36.32</v>
      </c>
      <c r="H65" s="13">
        <v>471.2</v>
      </c>
      <c r="I65" s="94"/>
    </row>
    <row r="66" spans="1:34" x14ac:dyDescent="0.2">
      <c r="A66" s="143"/>
      <c r="B66" s="121" t="s">
        <v>3</v>
      </c>
      <c r="C66" s="91"/>
      <c r="D66" s="10"/>
      <c r="E66" s="10"/>
      <c r="F66" s="10"/>
      <c r="G66" s="10"/>
      <c r="H66" s="10"/>
      <c r="I66" s="94"/>
    </row>
    <row r="67" spans="1:34" x14ac:dyDescent="0.2">
      <c r="A67" s="143"/>
      <c r="B67" s="123" t="s">
        <v>72</v>
      </c>
      <c r="C67" s="20" t="s">
        <v>43</v>
      </c>
      <c r="D67" s="34">
        <v>60</v>
      </c>
      <c r="E67" s="1">
        <v>1</v>
      </c>
      <c r="F67" s="1">
        <v>3.7</v>
      </c>
      <c r="G67" s="1">
        <v>4</v>
      </c>
      <c r="H67" s="1">
        <v>52.8</v>
      </c>
      <c r="I67" s="96">
        <v>47</v>
      </c>
    </row>
    <row r="68" spans="1:34" s="39" customFormat="1" x14ac:dyDescent="0.2">
      <c r="A68" s="192"/>
      <c r="B68" s="179" t="s">
        <v>83</v>
      </c>
      <c r="C68" s="5" t="s">
        <v>14</v>
      </c>
      <c r="D68" s="28">
        <v>250</v>
      </c>
      <c r="E68" s="28">
        <v>3.15</v>
      </c>
      <c r="F68" s="28">
        <v>2.38</v>
      </c>
      <c r="G68" s="11">
        <v>26.28</v>
      </c>
      <c r="H68" s="28">
        <v>139.03</v>
      </c>
      <c r="I68" s="94">
        <v>120</v>
      </c>
      <c r="J68" s="116"/>
      <c r="K68"/>
      <c r="L68"/>
      <c r="M68"/>
      <c r="N68"/>
      <c r="O68"/>
      <c r="P68"/>
      <c r="Q68"/>
      <c r="R68"/>
    </row>
    <row r="69" spans="1:34" x14ac:dyDescent="0.2">
      <c r="A69" s="192"/>
      <c r="B69" s="141" t="s">
        <v>65</v>
      </c>
      <c r="C69" s="29" t="s">
        <v>14</v>
      </c>
      <c r="D69" s="29">
        <v>200</v>
      </c>
      <c r="E69" s="29">
        <v>12.3</v>
      </c>
      <c r="F69" s="29">
        <v>8.33</v>
      </c>
      <c r="G69" s="29">
        <v>25</v>
      </c>
      <c r="H69" s="29">
        <v>293.33</v>
      </c>
      <c r="I69" s="95">
        <v>375</v>
      </c>
      <c r="K69" s="39"/>
      <c r="L69" s="39"/>
      <c r="M69" s="39"/>
      <c r="N69" s="39"/>
      <c r="O69" s="39"/>
      <c r="P69" s="39"/>
      <c r="Q69" s="39"/>
      <c r="R69" s="39"/>
    </row>
    <row r="70" spans="1:34" x14ac:dyDescent="0.2">
      <c r="A70" s="192"/>
      <c r="B70" s="123" t="s">
        <v>50</v>
      </c>
      <c r="C70" s="6" t="s">
        <v>14</v>
      </c>
      <c r="D70" s="29">
        <v>200</v>
      </c>
      <c r="E70" s="1">
        <v>0.6</v>
      </c>
      <c r="F70" s="1">
        <v>0</v>
      </c>
      <c r="G70" s="1">
        <v>20.100000000000001</v>
      </c>
      <c r="H70" s="1">
        <v>84</v>
      </c>
      <c r="I70" s="95">
        <v>495</v>
      </c>
    </row>
    <row r="71" spans="1:34" x14ac:dyDescent="0.2">
      <c r="A71" s="192"/>
      <c r="B71" s="123" t="s">
        <v>15</v>
      </c>
      <c r="C71" s="6" t="s">
        <v>14</v>
      </c>
      <c r="D71" s="29">
        <v>30</v>
      </c>
      <c r="E71" s="1">
        <v>1.98</v>
      </c>
      <c r="F71" s="1">
        <v>0.36</v>
      </c>
      <c r="G71" s="1">
        <v>10.199999999999999</v>
      </c>
      <c r="H71" s="1">
        <v>54.3</v>
      </c>
      <c r="I71" s="103">
        <v>110</v>
      </c>
    </row>
    <row r="72" spans="1:34" s="25" customFormat="1" x14ac:dyDescent="0.2">
      <c r="A72" s="192"/>
      <c r="B72" s="123" t="s">
        <v>28</v>
      </c>
      <c r="C72" s="6" t="s">
        <v>14</v>
      </c>
      <c r="D72" s="29">
        <v>20</v>
      </c>
      <c r="E72" s="1">
        <v>1.5</v>
      </c>
      <c r="F72" s="1">
        <v>0.57999999999999996</v>
      </c>
      <c r="G72" s="1">
        <v>10.28</v>
      </c>
      <c r="H72" s="1">
        <v>52.4</v>
      </c>
      <c r="I72" s="104">
        <v>111</v>
      </c>
      <c r="J72" s="8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x14ac:dyDescent="0.2">
      <c r="A73" s="192"/>
      <c r="B73" s="124" t="s">
        <v>11</v>
      </c>
      <c r="C73" s="22" t="s">
        <v>14</v>
      </c>
      <c r="D73" s="22">
        <f>SUM(D67:D72)</f>
        <v>760</v>
      </c>
      <c r="E73" s="3">
        <f>SUM(E67:E72)</f>
        <v>20.530000000000005</v>
      </c>
      <c r="F73" s="3">
        <f>SUM(F67:F72)</f>
        <v>15.35</v>
      </c>
      <c r="G73" s="3">
        <f>SUM(G67:G72)</f>
        <v>95.86</v>
      </c>
      <c r="H73" s="3">
        <f>SUM(H67:H72)</f>
        <v>675.8599999999999</v>
      </c>
      <c r="I73" s="95"/>
      <c r="K73" s="90"/>
      <c r="L73" s="90"/>
      <c r="M73" s="90"/>
      <c r="N73" s="90"/>
      <c r="O73" s="90"/>
      <c r="P73" s="90"/>
      <c r="Q73" s="90"/>
      <c r="R73" s="25"/>
    </row>
    <row r="74" spans="1:34" x14ac:dyDescent="0.2">
      <c r="A74" s="162"/>
      <c r="B74" s="2"/>
      <c r="C74" s="22"/>
      <c r="D74" s="54"/>
      <c r="E74" s="3"/>
      <c r="F74" s="3"/>
      <c r="G74" s="3"/>
      <c r="H74" s="3"/>
      <c r="I74" s="95"/>
      <c r="K74" s="90"/>
      <c r="L74" s="90"/>
      <c r="M74" s="90"/>
      <c r="N74" s="90"/>
      <c r="O74" s="90"/>
      <c r="P74" s="90"/>
      <c r="Q74" s="90"/>
      <c r="R74" s="25"/>
    </row>
    <row r="75" spans="1:34" x14ac:dyDescent="0.2">
      <c r="A75" s="128"/>
      <c r="B75" s="125" t="s">
        <v>12</v>
      </c>
      <c r="C75" s="2"/>
      <c r="D75" s="3">
        <f>SUM(D65,D73,D74)</f>
        <v>1290</v>
      </c>
      <c r="E75" s="3">
        <f>SUM(E65,E73,E74)</f>
        <v>39.13000000000001</v>
      </c>
      <c r="F75" s="3">
        <f>SUM(F65,F73,F74)</f>
        <v>39.229999999999997</v>
      </c>
      <c r="G75" s="3">
        <f>SUM(G65,G73,G74)</f>
        <v>132.18</v>
      </c>
      <c r="H75" s="3">
        <f>SUM(H65,H73,H74)</f>
        <v>1147.06</v>
      </c>
      <c r="I75" s="111"/>
    </row>
    <row r="76" spans="1:34" x14ac:dyDescent="0.2">
      <c r="A76" s="23" t="s">
        <v>19</v>
      </c>
      <c r="B76" s="23" t="s">
        <v>0</v>
      </c>
      <c r="C76" s="23"/>
      <c r="D76" s="24"/>
      <c r="E76" s="24"/>
      <c r="F76" s="24"/>
      <c r="G76" s="24"/>
      <c r="H76" s="24"/>
      <c r="I76" s="109"/>
    </row>
    <row r="77" spans="1:34" x14ac:dyDescent="0.2">
      <c r="A77" s="144"/>
      <c r="B77" s="139" t="s">
        <v>47</v>
      </c>
      <c r="C77" s="20" t="s">
        <v>14</v>
      </c>
      <c r="D77" s="29">
        <v>170</v>
      </c>
      <c r="E77" s="11">
        <v>10.050000000000001</v>
      </c>
      <c r="F77" s="11">
        <v>8.6</v>
      </c>
      <c r="G77" s="11">
        <v>26.5</v>
      </c>
      <c r="H77" s="11">
        <v>336</v>
      </c>
      <c r="I77" s="96">
        <v>259</v>
      </c>
    </row>
    <row r="78" spans="1:34" x14ac:dyDescent="0.2">
      <c r="A78" s="144"/>
      <c r="B78" s="117" t="s">
        <v>1</v>
      </c>
      <c r="C78" s="40" t="s">
        <v>14</v>
      </c>
      <c r="D78" s="41">
        <v>200</v>
      </c>
      <c r="E78" s="42">
        <v>0.2</v>
      </c>
      <c r="F78" s="42">
        <v>0.1</v>
      </c>
      <c r="G78" s="42">
        <v>9.3000000000000007</v>
      </c>
      <c r="H78" s="42">
        <v>38</v>
      </c>
      <c r="I78" s="82">
        <v>457</v>
      </c>
    </row>
    <row r="79" spans="1:34" x14ac:dyDescent="0.2">
      <c r="A79" s="192"/>
      <c r="B79" s="118" t="s">
        <v>28</v>
      </c>
      <c r="C79" s="6" t="s">
        <v>14</v>
      </c>
      <c r="D79" s="29">
        <v>30</v>
      </c>
      <c r="E79" s="1">
        <v>2.25</v>
      </c>
      <c r="F79" s="1">
        <v>0.87</v>
      </c>
      <c r="G79" s="1">
        <v>15.4</v>
      </c>
      <c r="H79" s="1">
        <v>78.599999999999994</v>
      </c>
      <c r="I79" s="95">
        <v>111</v>
      </c>
    </row>
    <row r="80" spans="1:34" x14ac:dyDescent="0.2">
      <c r="A80" s="192"/>
      <c r="B80" s="123" t="s">
        <v>39</v>
      </c>
      <c r="C80" s="6" t="s">
        <v>14</v>
      </c>
      <c r="D80" s="29">
        <v>100</v>
      </c>
      <c r="E80" s="1">
        <v>0.4</v>
      </c>
      <c r="F80" s="1">
        <v>0.4</v>
      </c>
      <c r="G80" s="1">
        <v>9.8000000000000007</v>
      </c>
      <c r="H80" s="1">
        <v>44</v>
      </c>
      <c r="I80" s="29">
        <v>82</v>
      </c>
    </row>
    <row r="81" spans="1:9" ht="16.5" customHeight="1" x14ac:dyDescent="0.2">
      <c r="A81" s="192"/>
      <c r="B81" s="120" t="s">
        <v>2</v>
      </c>
      <c r="C81" s="5" t="s">
        <v>14</v>
      </c>
      <c r="D81" s="13">
        <f>SUM(D77:D80)</f>
        <v>500</v>
      </c>
      <c r="E81" s="13">
        <f>SUM(E77:E80)</f>
        <v>12.9</v>
      </c>
      <c r="F81" s="13">
        <f>SUM(F77:F80)</f>
        <v>9.9699999999999989</v>
      </c>
      <c r="G81" s="13">
        <f>SUM(G77:G80)</f>
        <v>61</v>
      </c>
      <c r="H81" s="13">
        <f>SUM(H77:H80)</f>
        <v>496.6</v>
      </c>
      <c r="I81" s="112"/>
    </row>
    <row r="82" spans="1:9" ht="18.75" customHeight="1" x14ac:dyDescent="0.2">
      <c r="A82" s="192"/>
      <c r="B82" s="133" t="s">
        <v>3</v>
      </c>
      <c r="C82" s="10"/>
      <c r="D82" s="17"/>
      <c r="E82" s="11"/>
      <c r="F82" s="11"/>
      <c r="G82" s="11"/>
      <c r="H82" s="11"/>
      <c r="I82" s="94"/>
    </row>
    <row r="83" spans="1:9" ht="25.5" x14ac:dyDescent="0.2">
      <c r="A83" s="143"/>
      <c r="B83" s="122" t="s">
        <v>45</v>
      </c>
      <c r="C83" s="20" t="s">
        <v>14</v>
      </c>
      <c r="D83" s="28">
        <v>60</v>
      </c>
      <c r="E83" s="11">
        <v>1.05</v>
      </c>
      <c r="F83" s="11">
        <v>3.71</v>
      </c>
      <c r="G83" s="11">
        <v>5.55</v>
      </c>
      <c r="H83" s="11">
        <v>60</v>
      </c>
      <c r="I83" s="94">
        <v>42</v>
      </c>
    </row>
    <row r="84" spans="1:9" x14ac:dyDescent="0.2">
      <c r="A84" s="128"/>
      <c r="B84" s="122" t="s">
        <v>67</v>
      </c>
      <c r="C84" s="40" t="s">
        <v>14</v>
      </c>
      <c r="D84" s="28">
        <v>200</v>
      </c>
      <c r="E84" s="28">
        <v>6.23</v>
      </c>
      <c r="F84" s="28">
        <v>8</v>
      </c>
      <c r="G84" s="28">
        <v>11</v>
      </c>
      <c r="H84" s="28">
        <v>120</v>
      </c>
      <c r="I84" s="94">
        <v>95</v>
      </c>
    </row>
    <row r="85" spans="1:9" ht="14.25" customHeight="1" x14ac:dyDescent="0.2">
      <c r="A85" s="191"/>
      <c r="B85" s="122" t="s">
        <v>84</v>
      </c>
      <c r="C85" s="6" t="s">
        <v>14</v>
      </c>
      <c r="D85" s="29">
        <v>90</v>
      </c>
      <c r="E85" s="1">
        <v>8.51</v>
      </c>
      <c r="F85" s="1">
        <v>4.5999999999999996</v>
      </c>
      <c r="G85" s="1">
        <v>4.03</v>
      </c>
      <c r="H85" s="1">
        <v>91.52</v>
      </c>
      <c r="I85" s="95">
        <v>312</v>
      </c>
    </row>
    <row r="86" spans="1:9" x14ac:dyDescent="0.2">
      <c r="A86" s="191"/>
      <c r="B86" s="123" t="s">
        <v>51</v>
      </c>
      <c r="C86" s="6" t="s">
        <v>14</v>
      </c>
      <c r="D86" s="29">
        <v>150</v>
      </c>
      <c r="E86" s="1">
        <v>4.05</v>
      </c>
      <c r="F86" s="1">
        <v>6</v>
      </c>
      <c r="G86" s="1">
        <v>8.6999999999999993</v>
      </c>
      <c r="H86" s="1">
        <v>161</v>
      </c>
      <c r="I86" s="95">
        <v>377</v>
      </c>
    </row>
    <row r="87" spans="1:9" x14ac:dyDescent="0.2">
      <c r="A87" s="191"/>
      <c r="B87" s="123" t="s">
        <v>29</v>
      </c>
      <c r="C87" s="5" t="s">
        <v>14</v>
      </c>
      <c r="D87" s="29">
        <v>200</v>
      </c>
      <c r="E87" s="1">
        <v>0.7</v>
      </c>
      <c r="F87" s="1">
        <v>0.3</v>
      </c>
      <c r="G87" s="1">
        <v>18.3</v>
      </c>
      <c r="H87" s="1">
        <v>78</v>
      </c>
      <c r="I87" s="95">
        <v>496</v>
      </c>
    </row>
    <row r="88" spans="1:9" x14ac:dyDescent="0.2">
      <c r="A88" s="191"/>
      <c r="B88" s="123" t="s">
        <v>15</v>
      </c>
      <c r="C88" s="6" t="s">
        <v>14</v>
      </c>
      <c r="D88" s="29">
        <v>30</v>
      </c>
      <c r="E88" s="1">
        <v>1.98</v>
      </c>
      <c r="F88" s="1">
        <v>0.36</v>
      </c>
      <c r="G88" s="1">
        <v>10.199999999999999</v>
      </c>
      <c r="H88" s="1">
        <v>54.3</v>
      </c>
      <c r="I88" s="103">
        <v>110</v>
      </c>
    </row>
    <row r="89" spans="1:9" x14ac:dyDescent="0.2">
      <c r="A89" s="191"/>
      <c r="B89" s="123" t="s">
        <v>28</v>
      </c>
      <c r="C89" s="6" t="s">
        <v>14</v>
      </c>
      <c r="D89" s="29">
        <v>20</v>
      </c>
      <c r="E89" s="1">
        <v>1.5</v>
      </c>
      <c r="F89" s="1">
        <v>0.57999999999999996</v>
      </c>
      <c r="G89" s="1">
        <v>10.28</v>
      </c>
      <c r="H89" s="1">
        <v>52.4</v>
      </c>
      <c r="I89" s="104">
        <v>111</v>
      </c>
    </row>
    <row r="90" spans="1:9" x14ac:dyDescent="0.2">
      <c r="A90" s="191"/>
      <c r="B90" s="124" t="s">
        <v>11</v>
      </c>
      <c r="C90" s="10"/>
      <c r="D90" s="10">
        <f>SUM(D83:D89)</f>
        <v>750</v>
      </c>
      <c r="E90" s="13">
        <f>SUM(E83:E89)</f>
        <v>24.02</v>
      </c>
      <c r="F90" s="13">
        <f>SUM(F83:F89)</f>
        <v>23.55</v>
      </c>
      <c r="G90" s="13">
        <f>SUM(G83:G89)</f>
        <v>68.06</v>
      </c>
      <c r="H90" s="13">
        <f>SUM(H83:H89)</f>
        <v>617.21999999999991</v>
      </c>
      <c r="I90" s="94"/>
    </row>
    <row r="91" spans="1:9" x14ac:dyDescent="0.2">
      <c r="A91" s="161"/>
      <c r="B91" s="2"/>
      <c r="C91" s="22"/>
      <c r="D91" s="54"/>
      <c r="E91" s="13"/>
      <c r="F91" s="13"/>
      <c r="G91" s="13"/>
      <c r="H91" s="13"/>
      <c r="I91" s="94"/>
    </row>
    <row r="92" spans="1:9" x14ac:dyDescent="0.2">
      <c r="A92" s="128"/>
      <c r="B92" s="125" t="s">
        <v>12</v>
      </c>
      <c r="C92" s="10" t="s">
        <v>14</v>
      </c>
      <c r="D92" s="13">
        <f>SUM(D81,D90,D91)</f>
        <v>1250</v>
      </c>
      <c r="E92" s="13">
        <f>SUM(E81,E90,E91)</f>
        <v>36.92</v>
      </c>
      <c r="F92" s="13">
        <f>SUM(F81,F90,F91)</f>
        <v>33.519999999999996</v>
      </c>
      <c r="G92" s="13">
        <f>SUM(G81,G90,G91)</f>
        <v>129.06</v>
      </c>
      <c r="H92" s="13">
        <f>SUM(H81,H90,H91)</f>
        <v>1113.82</v>
      </c>
      <c r="I92" s="108"/>
    </row>
    <row r="93" spans="1:9" x14ac:dyDescent="0.2">
      <c r="A93" s="23" t="s">
        <v>20</v>
      </c>
      <c r="B93" s="23" t="s">
        <v>0</v>
      </c>
      <c r="C93" s="73"/>
      <c r="D93" s="24"/>
      <c r="E93" s="24"/>
      <c r="F93" s="24"/>
      <c r="G93" s="24"/>
      <c r="H93" s="24"/>
      <c r="I93" s="109"/>
    </row>
    <row r="94" spans="1:9" x14ac:dyDescent="0.2">
      <c r="A94" s="144"/>
      <c r="B94" s="118" t="s">
        <v>58</v>
      </c>
      <c r="C94" s="5" t="s">
        <v>14</v>
      </c>
      <c r="D94" s="32">
        <v>180</v>
      </c>
      <c r="E94" s="1">
        <v>5</v>
      </c>
      <c r="F94" s="1">
        <v>6</v>
      </c>
      <c r="G94" s="1">
        <v>24.1</v>
      </c>
      <c r="H94" s="1">
        <v>207</v>
      </c>
      <c r="I94" s="96">
        <v>229</v>
      </c>
    </row>
    <row r="95" spans="1:9" x14ac:dyDescent="0.2">
      <c r="A95" s="144"/>
      <c r="B95" s="131" t="s">
        <v>10</v>
      </c>
      <c r="C95" s="40" t="s">
        <v>14</v>
      </c>
      <c r="D95" s="51">
        <v>200</v>
      </c>
      <c r="E95" s="1">
        <v>2.8</v>
      </c>
      <c r="F95" s="1">
        <v>2.5</v>
      </c>
      <c r="G95" s="1">
        <v>13.6</v>
      </c>
      <c r="H95" s="1">
        <v>88</v>
      </c>
      <c r="I95" s="160">
        <v>465</v>
      </c>
    </row>
    <row r="96" spans="1:9" x14ac:dyDescent="0.2">
      <c r="A96" s="191"/>
      <c r="B96" s="118" t="s">
        <v>28</v>
      </c>
      <c r="C96" s="6" t="s">
        <v>14</v>
      </c>
      <c r="D96" s="29">
        <v>30</v>
      </c>
      <c r="E96" s="1">
        <v>2.25</v>
      </c>
      <c r="F96" s="1">
        <v>0.87</v>
      </c>
      <c r="G96" s="1">
        <v>15.4</v>
      </c>
      <c r="H96" s="1">
        <v>78.599999999999994</v>
      </c>
      <c r="I96" s="95">
        <v>111</v>
      </c>
    </row>
    <row r="97" spans="1:34" x14ac:dyDescent="0.2">
      <c r="A97" s="191"/>
      <c r="B97" s="130" t="s">
        <v>38</v>
      </c>
      <c r="C97" s="78" t="s">
        <v>14</v>
      </c>
      <c r="D97" s="78">
        <v>15</v>
      </c>
      <c r="E97" s="78">
        <v>3.5</v>
      </c>
      <c r="F97" s="78">
        <v>4.4000000000000004</v>
      </c>
      <c r="G97" s="78">
        <v>0</v>
      </c>
      <c r="H97" s="78">
        <v>53.7</v>
      </c>
      <c r="I97" s="97">
        <v>75</v>
      </c>
    </row>
    <row r="98" spans="1:34" x14ac:dyDescent="0.2">
      <c r="A98" s="191"/>
      <c r="B98" s="118" t="s">
        <v>42</v>
      </c>
      <c r="C98" s="6" t="s">
        <v>14</v>
      </c>
      <c r="D98" s="66">
        <v>100</v>
      </c>
      <c r="E98" s="66">
        <v>0.4</v>
      </c>
      <c r="F98" s="66">
        <v>0.3</v>
      </c>
      <c r="G98" s="66">
        <v>10.3</v>
      </c>
      <c r="H98" s="66">
        <v>47</v>
      </c>
      <c r="I98" s="100">
        <v>82</v>
      </c>
    </row>
    <row r="99" spans="1:34" x14ac:dyDescent="0.2">
      <c r="A99" s="191"/>
      <c r="B99" s="120" t="s">
        <v>2</v>
      </c>
      <c r="C99" s="6"/>
      <c r="D99" s="15">
        <f>SUM(D94:D98)</f>
        <v>525</v>
      </c>
      <c r="E99" s="15">
        <f>SUM(E94:E98)</f>
        <v>13.950000000000001</v>
      </c>
      <c r="F99" s="15">
        <f>SUM(F94:F98)</f>
        <v>14.07</v>
      </c>
      <c r="G99" s="15">
        <f>SUM(G94:G98)</f>
        <v>63.400000000000006</v>
      </c>
      <c r="H99" s="15">
        <f>SUM(H94:H98)</f>
        <v>474.3</v>
      </c>
      <c r="I99" s="113"/>
    </row>
    <row r="100" spans="1:34" s="25" customFormat="1" x14ac:dyDescent="0.2">
      <c r="A100" s="191"/>
      <c r="B100" s="133" t="s">
        <v>3</v>
      </c>
      <c r="C100" s="6"/>
      <c r="D100" s="8"/>
      <c r="E100" s="15"/>
      <c r="F100" s="15"/>
      <c r="G100" s="15"/>
      <c r="H100" s="15"/>
      <c r="I100" s="113"/>
      <c r="J100" s="8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s="25" customFormat="1" ht="25.5" x14ac:dyDescent="0.2">
      <c r="A101" s="143"/>
      <c r="B101" s="122" t="s">
        <v>75</v>
      </c>
      <c r="C101" s="5" t="s">
        <v>14</v>
      </c>
      <c r="D101" s="28">
        <v>60</v>
      </c>
      <c r="E101" s="11">
        <v>0.6</v>
      </c>
      <c r="F101" s="11">
        <v>5</v>
      </c>
      <c r="G101" s="11">
        <v>2.1</v>
      </c>
      <c r="H101" s="11">
        <v>44</v>
      </c>
      <c r="I101" s="94">
        <v>18</v>
      </c>
      <c r="J101" s="80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5" customHeight="1" x14ac:dyDescent="0.2">
      <c r="A102" s="143"/>
      <c r="B102" s="119" t="s">
        <v>66</v>
      </c>
      <c r="C102" s="29" t="s">
        <v>14</v>
      </c>
      <c r="D102" s="29">
        <v>200</v>
      </c>
      <c r="E102" s="1">
        <v>6.1</v>
      </c>
      <c r="F102" s="1">
        <v>7.48</v>
      </c>
      <c r="G102" s="1">
        <v>10.6</v>
      </c>
      <c r="H102" s="1">
        <v>131</v>
      </c>
      <c r="I102" s="83">
        <v>100</v>
      </c>
    </row>
    <row r="103" spans="1:34" x14ac:dyDescent="0.2">
      <c r="A103" s="192"/>
      <c r="B103" s="93" t="s">
        <v>85</v>
      </c>
      <c r="C103" s="5" t="s">
        <v>14</v>
      </c>
      <c r="D103" s="70">
        <v>90</v>
      </c>
      <c r="E103" s="11">
        <v>18</v>
      </c>
      <c r="F103" s="11">
        <v>17.55</v>
      </c>
      <c r="G103" s="11">
        <v>2.97</v>
      </c>
      <c r="H103" s="11">
        <v>232.2</v>
      </c>
      <c r="I103" s="94">
        <v>327</v>
      </c>
    </row>
    <row r="104" spans="1:34" ht="15.6" customHeight="1" x14ac:dyDescent="0.2">
      <c r="A104" s="192"/>
      <c r="B104" s="146" t="s">
        <v>30</v>
      </c>
      <c r="C104" s="19" t="s">
        <v>14</v>
      </c>
      <c r="D104" s="78">
        <v>150</v>
      </c>
      <c r="E104" s="42">
        <v>8.5500000000000007</v>
      </c>
      <c r="F104" s="42">
        <v>7.8</v>
      </c>
      <c r="G104" s="42">
        <v>37</v>
      </c>
      <c r="H104" s="42">
        <v>253</v>
      </c>
      <c r="I104" s="99">
        <v>202</v>
      </c>
    </row>
    <row r="105" spans="1:34" x14ac:dyDescent="0.2">
      <c r="A105" s="192"/>
      <c r="B105" s="123" t="s">
        <v>50</v>
      </c>
      <c r="C105" s="6" t="s">
        <v>14</v>
      </c>
      <c r="D105" s="29">
        <v>200</v>
      </c>
      <c r="E105" s="1">
        <v>0.6</v>
      </c>
      <c r="F105" s="1">
        <v>0</v>
      </c>
      <c r="G105" s="1">
        <v>20.100000000000001</v>
      </c>
      <c r="H105" s="1">
        <v>84</v>
      </c>
      <c r="I105" s="95">
        <v>495</v>
      </c>
    </row>
    <row r="106" spans="1:34" x14ac:dyDescent="0.2">
      <c r="A106" s="192"/>
      <c r="B106" s="123" t="s">
        <v>15</v>
      </c>
      <c r="C106" s="5" t="s">
        <v>14</v>
      </c>
      <c r="D106" s="29">
        <v>30</v>
      </c>
      <c r="E106" s="1">
        <v>1.98</v>
      </c>
      <c r="F106" s="1">
        <v>0.36</v>
      </c>
      <c r="G106" s="1">
        <v>10.199999999999999</v>
      </c>
      <c r="H106" s="1">
        <v>54.3</v>
      </c>
      <c r="I106" s="103">
        <v>110</v>
      </c>
    </row>
    <row r="107" spans="1:34" x14ac:dyDescent="0.2">
      <c r="A107" s="192"/>
      <c r="B107" s="123" t="s">
        <v>28</v>
      </c>
      <c r="C107" s="6" t="s">
        <v>14</v>
      </c>
      <c r="D107" s="29">
        <v>20</v>
      </c>
      <c r="E107" s="1">
        <v>1.5</v>
      </c>
      <c r="F107" s="1">
        <v>0.57999999999999996</v>
      </c>
      <c r="G107" s="1">
        <v>10.28</v>
      </c>
      <c r="H107" s="1">
        <v>52.4</v>
      </c>
      <c r="I107" s="104">
        <v>111</v>
      </c>
    </row>
    <row r="108" spans="1:34" x14ac:dyDescent="0.2">
      <c r="A108" s="192"/>
      <c r="B108" s="124" t="s">
        <v>11</v>
      </c>
      <c r="C108" s="22" t="s">
        <v>14</v>
      </c>
      <c r="D108" s="22">
        <f>SUM(D101:D107)</f>
        <v>750</v>
      </c>
      <c r="E108" s="3">
        <f>SUM(E101:E107)</f>
        <v>37.33</v>
      </c>
      <c r="F108" s="3">
        <f>SUM(F101:F107)</f>
        <v>38.769999999999996</v>
      </c>
      <c r="G108" s="3">
        <f>SUM(G101:G107)</f>
        <v>93.250000000000014</v>
      </c>
      <c r="H108" s="3">
        <f>SUM(H101:H107)</f>
        <v>850.9</v>
      </c>
      <c r="I108" s="95"/>
    </row>
    <row r="109" spans="1:34" x14ac:dyDescent="0.2">
      <c r="A109" s="162"/>
      <c r="B109" s="2"/>
      <c r="C109" s="22"/>
      <c r="D109" s="54"/>
      <c r="E109" s="3"/>
      <c r="F109" s="3"/>
      <c r="G109" s="3"/>
      <c r="H109" s="3"/>
      <c r="I109" s="95"/>
    </row>
    <row r="110" spans="1:34" x14ac:dyDescent="0.2">
      <c r="A110" s="128"/>
      <c r="B110" s="125" t="s">
        <v>12</v>
      </c>
      <c r="C110" s="2"/>
      <c r="D110" s="3">
        <f>SUM(D99,D108,D109)</f>
        <v>1275</v>
      </c>
      <c r="E110" s="3">
        <f>SUM(E99,E108,E109)</f>
        <v>51.28</v>
      </c>
      <c r="F110" s="3">
        <f>SUM(F99,F108,F109)</f>
        <v>52.839999999999996</v>
      </c>
      <c r="G110" s="3">
        <f>SUM(G99,G108,G109)</f>
        <v>156.65000000000003</v>
      </c>
      <c r="H110" s="3">
        <f>SUM(H99,H108,H109)</f>
        <v>1325.2</v>
      </c>
      <c r="I110" s="111"/>
    </row>
    <row r="111" spans="1:34" x14ac:dyDescent="0.2">
      <c r="A111" s="23" t="s">
        <v>21</v>
      </c>
      <c r="B111" s="23" t="s">
        <v>0</v>
      </c>
      <c r="C111" s="23"/>
      <c r="D111" s="24"/>
      <c r="E111" s="24"/>
      <c r="F111" s="24"/>
      <c r="G111" s="24"/>
      <c r="H111" s="24"/>
      <c r="I111" s="109"/>
    </row>
    <row r="112" spans="1:34" ht="25.5" x14ac:dyDescent="0.2">
      <c r="A112" s="144"/>
      <c r="B112" s="118" t="s">
        <v>59</v>
      </c>
      <c r="C112" s="6" t="s">
        <v>14</v>
      </c>
      <c r="D112" s="28">
        <v>170</v>
      </c>
      <c r="E112" s="11">
        <v>25.29</v>
      </c>
      <c r="F112" s="11">
        <v>13.25</v>
      </c>
      <c r="G112" s="11">
        <v>33.700000000000003</v>
      </c>
      <c r="H112" s="11">
        <v>357</v>
      </c>
      <c r="I112" s="96">
        <v>279</v>
      </c>
    </row>
    <row r="113" spans="1:34" x14ac:dyDescent="0.2">
      <c r="A113" s="144"/>
      <c r="B113" s="141" t="s">
        <v>1</v>
      </c>
      <c r="C113" s="5" t="s">
        <v>14</v>
      </c>
      <c r="D113" s="28">
        <v>200</v>
      </c>
      <c r="E113" s="11">
        <v>0.2</v>
      </c>
      <c r="F113" s="11">
        <v>0.1</v>
      </c>
      <c r="G113" s="11">
        <v>9.3000000000000007</v>
      </c>
      <c r="H113" s="11">
        <v>38</v>
      </c>
      <c r="I113" s="100">
        <v>457</v>
      </c>
    </row>
    <row r="114" spans="1:34" x14ac:dyDescent="0.2">
      <c r="A114" s="192"/>
      <c r="B114" s="118" t="s">
        <v>28</v>
      </c>
      <c r="C114" s="6" t="s">
        <v>14</v>
      </c>
      <c r="D114" s="29">
        <v>30</v>
      </c>
      <c r="E114" s="1">
        <v>2.25</v>
      </c>
      <c r="F114" s="1">
        <v>0.87</v>
      </c>
      <c r="G114" s="1">
        <v>15.4</v>
      </c>
      <c r="H114" s="1">
        <v>78.599999999999994</v>
      </c>
      <c r="I114" s="95">
        <v>111</v>
      </c>
    </row>
    <row r="115" spans="1:34" x14ac:dyDescent="0.2">
      <c r="A115" s="192"/>
      <c r="B115" s="118" t="s">
        <v>39</v>
      </c>
      <c r="C115" s="6" t="s">
        <v>14</v>
      </c>
      <c r="D115" s="34">
        <v>100</v>
      </c>
      <c r="E115" s="1">
        <v>0.4</v>
      </c>
      <c r="F115" s="1">
        <v>0.4</v>
      </c>
      <c r="G115" s="1">
        <v>9.8000000000000007</v>
      </c>
      <c r="H115" s="1">
        <v>44</v>
      </c>
      <c r="I115" s="29">
        <v>82</v>
      </c>
    </row>
    <row r="116" spans="1:34" x14ac:dyDescent="0.2">
      <c r="A116" s="192"/>
      <c r="B116" s="120" t="s">
        <v>2</v>
      </c>
      <c r="C116" s="6" t="s">
        <v>14</v>
      </c>
      <c r="D116" s="22">
        <f>SUM(D112:D115)</f>
        <v>500</v>
      </c>
      <c r="E116" s="3">
        <f>SUM(E112:E115)</f>
        <v>28.139999999999997</v>
      </c>
      <c r="F116" s="3">
        <f>SUM(F112:F115)</f>
        <v>14.62</v>
      </c>
      <c r="G116" s="3">
        <f>SUM(G112:G115)</f>
        <v>68.2</v>
      </c>
      <c r="H116" s="3">
        <f>SUM(H112:H115)</f>
        <v>517.6</v>
      </c>
      <c r="I116" s="96"/>
      <c r="K116" s="170"/>
      <c r="L116" s="171"/>
      <c r="M116" s="172"/>
    </row>
    <row r="117" spans="1:34" x14ac:dyDescent="0.2">
      <c r="A117" s="192"/>
      <c r="B117" s="133" t="s">
        <v>3</v>
      </c>
      <c r="C117" s="21"/>
      <c r="D117" s="3"/>
      <c r="E117" s="3"/>
      <c r="F117" s="3"/>
      <c r="G117" s="3"/>
      <c r="H117" s="3"/>
      <c r="I117" s="106"/>
      <c r="K117" s="173"/>
      <c r="L117" s="171"/>
      <c r="M117" s="70"/>
    </row>
    <row r="118" spans="1:34" ht="17.25" customHeight="1" x14ac:dyDescent="0.2">
      <c r="A118" s="127"/>
      <c r="B118" s="122" t="s">
        <v>86</v>
      </c>
      <c r="C118" s="6" t="s">
        <v>14</v>
      </c>
      <c r="D118" s="28">
        <v>60</v>
      </c>
      <c r="E118" s="11">
        <v>0.6</v>
      </c>
      <c r="F118" s="11">
        <v>6.1</v>
      </c>
      <c r="G118" s="11">
        <v>4.3</v>
      </c>
      <c r="H118" s="11">
        <v>74.400000000000006</v>
      </c>
      <c r="I118" s="94">
        <v>31</v>
      </c>
      <c r="K118" s="174"/>
      <c r="L118" s="175"/>
      <c r="M118" s="70"/>
    </row>
    <row r="119" spans="1:34" ht="25.5" x14ac:dyDescent="0.2">
      <c r="A119" s="143"/>
      <c r="B119" s="141" t="s">
        <v>74</v>
      </c>
      <c r="C119" s="70" t="s">
        <v>14</v>
      </c>
      <c r="D119" s="5">
        <v>200</v>
      </c>
      <c r="E119" s="35">
        <v>5.44</v>
      </c>
      <c r="F119" s="35">
        <v>5.2</v>
      </c>
      <c r="G119" s="35">
        <v>8</v>
      </c>
      <c r="H119" s="35">
        <v>100.6</v>
      </c>
      <c r="I119" s="110">
        <v>115</v>
      </c>
      <c r="K119" s="176"/>
      <c r="L119" s="170"/>
      <c r="M119" s="172"/>
    </row>
    <row r="120" spans="1:34" x14ac:dyDescent="0.2">
      <c r="A120" s="128"/>
      <c r="B120" s="122" t="s">
        <v>48</v>
      </c>
      <c r="C120" s="6" t="s">
        <v>14</v>
      </c>
      <c r="D120" s="29">
        <v>90</v>
      </c>
      <c r="E120" s="1">
        <v>18</v>
      </c>
      <c r="F120" s="1">
        <v>16.2</v>
      </c>
      <c r="G120" s="1">
        <v>10</v>
      </c>
      <c r="H120" s="1">
        <v>256</v>
      </c>
      <c r="I120" s="95">
        <v>372</v>
      </c>
    </row>
    <row r="121" spans="1:34" s="25" customFormat="1" x14ac:dyDescent="0.2">
      <c r="A121" s="191"/>
      <c r="B121" s="139" t="s">
        <v>44</v>
      </c>
      <c r="C121" s="19" t="s">
        <v>14</v>
      </c>
      <c r="D121" s="68">
        <v>150</v>
      </c>
      <c r="E121" s="187">
        <v>5.55</v>
      </c>
      <c r="F121" s="187">
        <v>4.95</v>
      </c>
      <c r="G121" s="187">
        <v>29.55</v>
      </c>
      <c r="H121" s="57">
        <v>184.5</v>
      </c>
      <c r="I121" s="101">
        <v>256</v>
      </c>
      <c r="J121" s="80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x14ac:dyDescent="0.2">
      <c r="A122" s="191"/>
      <c r="B122" s="123" t="s">
        <v>50</v>
      </c>
      <c r="C122" s="6" t="s">
        <v>14</v>
      </c>
      <c r="D122" s="29">
        <v>200</v>
      </c>
      <c r="E122" s="1">
        <v>0.6</v>
      </c>
      <c r="F122" s="1">
        <v>0</v>
      </c>
      <c r="G122" s="1">
        <v>20.100000000000001</v>
      </c>
      <c r="H122" s="1">
        <v>84</v>
      </c>
      <c r="I122" s="95">
        <v>495</v>
      </c>
    </row>
    <row r="123" spans="1:34" x14ac:dyDescent="0.2">
      <c r="A123" s="191"/>
      <c r="B123" s="123" t="s">
        <v>15</v>
      </c>
      <c r="C123" s="5" t="s">
        <v>14</v>
      </c>
      <c r="D123" s="29">
        <v>30</v>
      </c>
      <c r="E123" s="1">
        <v>1.98</v>
      </c>
      <c r="F123" s="1">
        <v>0.36</v>
      </c>
      <c r="G123" s="1">
        <v>10.199999999999999</v>
      </c>
      <c r="H123" s="1">
        <v>54.3</v>
      </c>
      <c r="I123" s="103">
        <v>110</v>
      </c>
    </row>
    <row r="124" spans="1:34" x14ac:dyDescent="0.2">
      <c r="A124" s="191"/>
      <c r="B124" s="123" t="s">
        <v>28</v>
      </c>
      <c r="C124" s="6" t="s">
        <v>14</v>
      </c>
      <c r="D124" s="29">
        <v>20</v>
      </c>
      <c r="E124" s="1">
        <v>1.5</v>
      </c>
      <c r="F124" s="1">
        <v>0.57999999999999996</v>
      </c>
      <c r="G124" s="1">
        <v>10.28</v>
      </c>
      <c r="H124" s="1">
        <v>52.4</v>
      </c>
      <c r="I124" s="104">
        <v>111</v>
      </c>
    </row>
    <row r="125" spans="1:34" x14ac:dyDescent="0.2">
      <c r="A125" s="191"/>
      <c r="B125" s="124" t="s">
        <v>11</v>
      </c>
      <c r="C125" s="16" t="s">
        <v>14</v>
      </c>
      <c r="D125" s="22">
        <f>SUM(D118:D124)</f>
        <v>750</v>
      </c>
      <c r="E125" s="3">
        <f>SUM(E118:E124)</f>
        <v>33.67</v>
      </c>
      <c r="F125" s="3">
        <f>SUM(F118:F124)</f>
        <v>33.39</v>
      </c>
      <c r="G125" s="3">
        <f>SUM(G118:G124)</f>
        <v>92.43</v>
      </c>
      <c r="H125" s="3">
        <f>SUM(H118:H124)</f>
        <v>806.19999999999993</v>
      </c>
      <c r="I125" s="96"/>
    </row>
    <row r="126" spans="1:34" x14ac:dyDescent="0.2">
      <c r="A126" s="191"/>
      <c r="B126" s="2"/>
      <c r="C126" s="22"/>
      <c r="D126" s="54"/>
      <c r="E126" s="3"/>
      <c r="F126" s="3"/>
      <c r="G126" s="3"/>
      <c r="H126" s="3"/>
      <c r="I126" s="29"/>
      <c r="L126" s="117"/>
      <c r="M126" s="40"/>
      <c r="N126" s="41"/>
      <c r="O126" s="1"/>
      <c r="P126" s="1"/>
      <c r="Q126" s="1"/>
      <c r="R126" s="1"/>
      <c r="S126" s="100"/>
    </row>
    <row r="127" spans="1:34" x14ac:dyDescent="0.2">
      <c r="A127" s="191"/>
      <c r="B127" s="125" t="s">
        <v>12</v>
      </c>
      <c r="C127" s="22"/>
      <c r="D127" s="3">
        <f>SUM(D116,D125,D126)</f>
        <v>1250</v>
      </c>
      <c r="E127" s="3">
        <f>SUM(E116,E125,E126)</f>
        <v>61.81</v>
      </c>
      <c r="F127" s="3">
        <f>SUM(F116,F125,F126)</f>
        <v>48.01</v>
      </c>
      <c r="G127" s="3">
        <f>SUM(G116,G125,G126)</f>
        <v>160.63</v>
      </c>
      <c r="H127" s="3">
        <f>SUM(H116,H125,H126)</f>
        <v>1323.8</v>
      </c>
      <c r="I127" s="111"/>
    </row>
    <row r="128" spans="1:34" x14ac:dyDescent="0.2">
      <c r="A128" s="36" t="s">
        <v>22</v>
      </c>
      <c r="B128" s="36" t="s">
        <v>0</v>
      </c>
      <c r="C128" s="36"/>
      <c r="D128" s="88"/>
      <c r="E128" s="88"/>
      <c r="F128" s="88"/>
      <c r="G128" s="88"/>
      <c r="H128" s="88"/>
      <c r="I128" s="105"/>
    </row>
    <row r="129" spans="1:30" x14ac:dyDescent="0.2">
      <c r="A129" s="148"/>
      <c r="B129" s="123" t="s">
        <v>60</v>
      </c>
      <c r="C129" s="29" t="s">
        <v>14</v>
      </c>
      <c r="D129" s="29">
        <v>60</v>
      </c>
      <c r="E129" s="29">
        <v>1.7</v>
      </c>
      <c r="F129" s="29">
        <v>2.1</v>
      </c>
      <c r="G129" s="29">
        <v>21</v>
      </c>
      <c r="H129" s="29">
        <v>40</v>
      </c>
      <c r="I129" s="95">
        <v>157</v>
      </c>
    </row>
    <row r="130" spans="1:30" ht="15.6" customHeight="1" x14ac:dyDescent="0.2">
      <c r="A130" s="149"/>
      <c r="B130" s="147" t="s">
        <v>13</v>
      </c>
      <c r="C130" s="44" t="s">
        <v>14</v>
      </c>
      <c r="D130" s="185">
        <v>150</v>
      </c>
      <c r="E130" s="11">
        <v>13</v>
      </c>
      <c r="F130" s="11">
        <v>20</v>
      </c>
      <c r="G130" s="11">
        <v>3.2</v>
      </c>
      <c r="H130" s="11">
        <v>246</v>
      </c>
      <c r="I130" s="157">
        <v>268</v>
      </c>
    </row>
    <row r="131" spans="1:30" x14ac:dyDescent="0.2">
      <c r="A131" s="193"/>
      <c r="B131" s="139" t="s">
        <v>52</v>
      </c>
      <c r="C131" s="5" t="s">
        <v>14</v>
      </c>
      <c r="D131" s="29">
        <v>200</v>
      </c>
      <c r="E131" s="1">
        <v>3.3</v>
      </c>
      <c r="F131" s="1">
        <v>2.9</v>
      </c>
      <c r="G131" s="1">
        <v>13.8</v>
      </c>
      <c r="H131" s="1">
        <v>94</v>
      </c>
      <c r="I131" s="96">
        <v>462</v>
      </c>
    </row>
    <row r="132" spans="1:30" x14ac:dyDescent="0.2">
      <c r="A132" s="193"/>
      <c r="B132" s="118" t="s">
        <v>28</v>
      </c>
      <c r="C132" s="6" t="s">
        <v>14</v>
      </c>
      <c r="D132" s="29">
        <v>20</v>
      </c>
      <c r="E132" s="1">
        <v>1.5</v>
      </c>
      <c r="F132" s="1">
        <v>0.57999999999999996</v>
      </c>
      <c r="G132" s="1">
        <v>10.28</v>
      </c>
      <c r="H132" s="1">
        <v>52.4</v>
      </c>
      <c r="I132" s="95">
        <v>111</v>
      </c>
    </row>
    <row r="133" spans="1:30" x14ac:dyDescent="0.2">
      <c r="A133" s="193"/>
      <c r="B133" s="141" t="s">
        <v>57</v>
      </c>
      <c r="C133" s="6" t="s">
        <v>14</v>
      </c>
      <c r="D133" s="33">
        <v>100</v>
      </c>
      <c r="E133" s="1">
        <v>0.8</v>
      </c>
      <c r="F133" s="1">
        <v>0.2</v>
      </c>
      <c r="G133" s="1">
        <v>7.5</v>
      </c>
      <c r="H133" s="1">
        <v>38</v>
      </c>
      <c r="I133" s="157">
        <v>82</v>
      </c>
    </row>
    <row r="134" spans="1:30" x14ac:dyDescent="0.2">
      <c r="A134" s="193"/>
      <c r="B134" s="120" t="s">
        <v>2</v>
      </c>
      <c r="C134" s="6"/>
      <c r="D134" s="22">
        <f>SUM(D129:D133)</f>
        <v>530</v>
      </c>
      <c r="E134" s="3">
        <f>SUM(E129:E133)</f>
        <v>20.3</v>
      </c>
      <c r="F134" s="3">
        <f>SUM(F129:F133)</f>
        <v>25.779999999999998</v>
      </c>
      <c r="G134" s="3">
        <f>SUM(G129:G133)</f>
        <v>55.78</v>
      </c>
      <c r="H134" s="3">
        <f>SUM(H129:H133)</f>
        <v>470.4</v>
      </c>
      <c r="I134" s="96"/>
    </row>
    <row r="135" spans="1:30" x14ac:dyDescent="0.2">
      <c r="A135" s="193"/>
      <c r="B135" s="133" t="s">
        <v>3</v>
      </c>
      <c r="C135" s="7"/>
      <c r="D135" s="14"/>
      <c r="E135" s="14"/>
      <c r="F135" s="14"/>
      <c r="G135" s="14"/>
      <c r="H135" s="14"/>
      <c r="I135" s="106"/>
    </row>
    <row r="136" spans="1:30" ht="16.5" customHeight="1" x14ac:dyDescent="0.2">
      <c r="A136" s="193"/>
      <c r="B136" s="122" t="s">
        <v>73</v>
      </c>
      <c r="C136" s="6" t="s">
        <v>14</v>
      </c>
      <c r="D136" s="185">
        <v>30</v>
      </c>
      <c r="E136" s="11">
        <v>0.33</v>
      </c>
      <c r="F136" s="11">
        <v>0.06</v>
      </c>
      <c r="G136" s="11">
        <v>1.1399999999999999</v>
      </c>
      <c r="H136" s="11">
        <v>7.2</v>
      </c>
      <c r="I136" s="85">
        <v>148</v>
      </c>
    </row>
    <row r="137" spans="1:30" ht="13.5" customHeight="1" x14ac:dyDescent="0.2">
      <c r="A137" s="135"/>
      <c r="B137" s="122" t="s">
        <v>67</v>
      </c>
      <c r="C137" s="40" t="s">
        <v>14</v>
      </c>
      <c r="D137" s="185">
        <v>250</v>
      </c>
      <c r="E137" s="188">
        <v>7.79</v>
      </c>
      <c r="F137" s="188">
        <v>10</v>
      </c>
      <c r="G137" s="188">
        <v>13.75</v>
      </c>
      <c r="H137" s="188">
        <v>150</v>
      </c>
      <c r="I137" s="94">
        <v>95</v>
      </c>
    </row>
    <row r="138" spans="1:30" x14ac:dyDescent="0.2">
      <c r="A138" s="136"/>
      <c r="B138" s="179" t="s">
        <v>87</v>
      </c>
      <c r="C138" s="5" t="s">
        <v>14</v>
      </c>
      <c r="D138" s="28">
        <v>200</v>
      </c>
      <c r="E138" s="28">
        <v>11.08</v>
      </c>
      <c r="F138" s="28">
        <v>10.58</v>
      </c>
      <c r="G138" s="11">
        <v>3.33</v>
      </c>
      <c r="H138" s="28">
        <v>270.83</v>
      </c>
      <c r="I138" s="104">
        <v>364</v>
      </c>
    </row>
    <row r="139" spans="1:30" x14ac:dyDescent="0.2">
      <c r="A139" s="138"/>
      <c r="B139" s="118" t="s">
        <v>31</v>
      </c>
      <c r="C139" s="6" t="s">
        <v>14</v>
      </c>
      <c r="D139" s="29">
        <v>200</v>
      </c>
      <c r="E139" s="1">
        <v>1.4</v>
      </c>
      <c r="F139" s="1">
        <v>0</v>
      </c>
      <c r="G139" s="1">
        <v>29</v>
      </c>
      <c r="H139" s="1">
        <v>122</v>
      </c>
      <c r="I139" s="95">
        <v>503</v>
      </c>
    </row>
    <row r="140" spans="1:30" s="25" customFormat="1" x14ac:dyDescent="0.2">
      <c r="A140" s="138"/>
      <c r="B140" s="123" t="s">
        <v>15</v>
      </c>
      <c r="C140" s="5" t="s">
        <v>14</v>
      </c>
      <c r="D140" s="29">
        <v>30</v>
      </c>
      <c r="E140" s="1">
        <v>1.98</v>
      </c>
      <c r="F140" s="1">
        <v>0.36</v>
      </c>
      <c r="G140" s="1">
        <v>10.199999999999999</v>
      </c>
      <c r="H140" s="1">
        <v>54.3</v>
      </c>
      <c r="I140" s="103">
        <v>110</v>
      </c>
      <c r="J140" s="8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1:30" x14ac:dyDescent="0.2">
      <c r="A141" s="138"/>
      <c r="B141" s="123" t="s">
        <v>28</v>
      </c>
      <c r="C141" s="6" t="s">
        <v>14</v>
      </c>
      <c r="D141" s="29">
        <v>20</v>
      </c>
      <c r="E141" s="1">
        <v>1.5</v>
      </c>
      <c r="F141" s="1">
        <v>0.57999999999999996</v>
      </c>
      <c r="G141" s="1">
        <v>10.28</v>
      </c>
      <c r="H141" s="1">
        <v>52.4</v>
      </c>
      <c r="I141" s="104">
        <v>111</v>
      </c>
    </row>
    <row r="142" spans="1:30" x14ac:dyDescent="0.2">
      <c r="A142" s="138"/>
      <c r="B142" s="124" t="s">
        <v>11</v>
      </c>
      <c r="C142" s="6"/>
      <c r="D142" s="22">
        <f>SUM(D136:D141)</f>
        <v>730</v>
      </c>
      <c r="E142" s="3">
        <f>SUM(E136:E141)</f>
        <v>24.08</v>
      </c>
      <c r="F142" s="3">
        <f>SUM(F136:F141)</f>
        <v>21.58</v>
      </c>
      <c r="G142" s="3">
        <f>SUM(G136:G141)</f>
        <v>67.7</v>
      </c>
      <c r="H142" s="3">
        <f>SUM(H136:H141)</f>
        <v>656.7299999999999</v>
      </c>
      <c r="I142" s="96"/>
    </row>
    <row r="143" spans="1:30" x14ac:dyDescent="0.2">
      <c r="A143" s="164"/>
      <c r="B143" s="2"/>
      <c r="C143" s="22"/>
      <c r="D143" s="54"/>
      <c r="E143" s="48"/>
      <c r="F143" s="48"/>
      <c r="G143" s="48"/>
      <c r="H143" s="48"/>
      <c r="I143" s="99"/>
    </row>
    <row r="144" spans="1:30" x14ac:dyDescent="0.2">
      <c r="A144" s="150"/>
      <c r="B144" s="124" t="s">
        <v>12</v>
      </c>
      <c r="C144" s="92"/>
      <c r="D144" s="48">
        <f>SUM(D134,D142,D143)</f>
        <v>1260</v>
      </c>
      <c r="E144" s="48">
        <f>SUM(E134,E142,E143)</f>
        <v>44.379999999999995</v>
      </c>
      <c r="F144" s="48">
        <f>SUM(F134,F142,F143)</f>
        <v>47.36</v>
      </c>
      <c r="G144" s="48">
        <f>SUM(G134,G142,G143)</f>
        <v>123.48</v>
      </c>
      <c r="H144" s="48">
        <f>SUM(H134,H142,H143)</f>
        <v>1127.1299999999999</v>
      </c>
      <c r="I144" s="114"/>
    </row>
    <row r="145" spans="1:22" s="30" customFormat="1" x14ac:dyDescent="0.2">
      <c r="A145" s="126" t="s">
        <v>23</v>
      </c>
      <c r="B145" s="23" t="s">
        <v>0</v>
      </c>
      <c r="C145" s="23"/>
      <c r="D145" s="24"/>
      <c r="E145" s="24"/>
      <c r="F145" s="24"/>
      <c r="G145" s="24"/>
      <c r="H145" s="24"/>
      <c r="I145" s="23"/>
      <c r="J145"/>
      <c r="S145"/>
      <c r="T145"/>
      <c r="U145"/>
      <c r="V145" s="151"/>
    </row>
    <row r="146" spans="1:22" x14ac:dyDescent="0.2">
      <c r="A146" s="148"/>
      <c r="B146" s="140" t="s">
        <v>64</v>
      </c>
      <c r="C146" s="44" t="s">
        <v>14</v>
      </c>
      <c r="D146" s="76">
        <v>100</v>
      </c>
      <c r="E146" s="72">
        <v>16.2</v>
      </c>
      <c r="F146" s="72">
        <v>12</v>
      </c>
      <c r="G146" s="72">
        <v>0.3</v>
      </c>
      <c r="H146" s="72">
        <v>174</v>
      </c>
      <c r="I146" s="189">
        <v>366</v>
      </c>
      <c r="J146"/>
    </row>
    <row r="147" spans="1:22" x14ac:dyDescent="0.2">
      <c r="A147" s="149"/>
      <c r="B147" s="139" t="s">
        <v>44</v>
      </c>
      <c r="C147" s="19" t="s">
        <v>14</v>
      </c>
      <c r="D147" s="68">
        <v>150</v>
      </c>
      <c r="E147" s="187">
        <v>5.55</v>
      </c>
      <c r="F147" s="187">
        <v>4.95</v>
      </c>
      <c r="G147" s="187">
        <v>29.55</v>
      </c>
      <c r="H147" s="57">
        <v>184.5</v>
      </c>
      <c r="I147" s="101">
        <v>256</v>
      </c>
      <c r="J147"/>
    </row>
    <row r="148" spans="1:22" ht="13.5" customHeight="1" x14ac:dyDescent="0.2">
      <c r="A148" s="215"/>
      <c r="B148" s="131" t="s">
        <v>10</v>
      </c>
      <c r="C148" s="40" t="s">
        <v>14</v>
      </c>
      <c r="D148" s="51">
        <v>200</v>
      </c>
      <c r="E148" s="1">
        <v>2.8</v>
      </c>
      <c r="F148" s="1">
        <v>2.5</v>
      </c>
      <c r="G148" s="1">
        <v>13.6</v>
      </c>
      <c r="H148" s="1">
        <v>88</v>
      </c>
      <c r="I148" s="160">
        <v>465</v>
      </c>
    </row>
    <row r="149" spans="1:22" x14ac:dyDescent="0.2">
      <c r="A149" s="215"/>
      <c r="B149" s="118" t="s">
        <v>28</v>
      </c>
      <c r="C149" s="6" t="s">
        <v>14</v>
      </c>
      <c r="D149" s="29">
        <v>20</v>
      </c>
      <c r="E149" s="1">
        <v>1.5</v>
      </c>
      <c r="F149" s="1">
        <v>0.57999999999999996</v>
      </c>
      <c r="G149" s="1">
        <v>10.28</v>
      </c>
      <c r="H149" s="1">
        <v>52.4</v>
      </c>
      <c r="I149" s="95">
        <v>111</v>
      </c>
    </row>
    <row r="150" spans="1:22" ht="13.7" customHeight="1" x14ac:dyDescent="0.2">
      <c r="A150" s="215"/>
      <c r="B150" s="132" t="s">
        <v>49</v>
      </c>
      <c r="C150" s="5" t="s">
        <v>14</v>
      </c>
      <c r="D150" s="29">
        <v>100</v>
      </c>
      <c r="E150" s="1">
        <v>0.9</v>
      </c>
      <c r="F150" s="1">
        <v>0.2</v>
      </c>
      <c r="G150" s="1">
        <v>8.1</v>
      </c>
      <c r="H150" s="1">
        <v>49.2</v>
      </c>
      <c r="I150" s="99">
        <v>82</v>
      </c>
    </row>
    <row r="151" spans="1:22" x14ac:dyDescent="0.2">
      <c r="A151" s="215"/>
      <c r="B151" s="120" t="s">
        <v>2</v>
      </c>
      <c r="C151" s="7" t="s">
        <v>14</v>
      </c>
      <c r="D151" s="3">
        <f>SUM(D146:D150)</f>
        <v>570</v>
      </c>
      <c r="E151" s="3">
        <f>SUM(E146:E150)</f>
        <v>26.95</v>
      </c>
      <c r="F151" s="3">
        <f>SUM(F146:F150)</f>
        <v>20.229999999999997</v>
      </c>
      <c r="G151" s="3">
        <f>SUM(G146:G150)</f>
        <v>61.830000000000005</v>
      </c>
      <c r="H151" s="3">
        <f>SUM(H146:H150)</f>
        <v>548.1</v>
      </c>
      <c r="I151" s="106"/>
    </row>
    <row r="152" spans="1:22" x14ac:dyDescent="0.2">
      <c r="A152" s="215"/>
      <c r="B152" s="133" t="s">
        <v>3</v>
      </c>
      <c r="C152" s="22"/>
      <c r="D152" s="29"/>
      <c r="E152" s="29"/>
      <c r="F152" s="29"/>
      <c r="G152" s="29"/>
      <c r="H152" s="29"/>
      <c r="I152" s="95"/>
    </row>
    <row r="153" spans="1:22" x14ac:dyDescent="0.2">
      <c r="A153" s="135"/>
      <c r="B153" s="139" t="s">
        <v>76</v>
      </c>
      <c r="C153" s="19" t="s">
        <v>43</v>
      </c>
      <c r="D153" s="29">
        <v>60</v>
      </c>
      <c r="E153" s="1">
        <v>0.87</v>
      </c>
      <c r="F153" s="1">
        <v>3.6</v>
      </c>
      <c r="G153" s="1">
        <v>5.04</v>
      </c>
      <c r="H153" s="1">
        <v>56.4</v>
      </c>
      <c r="I153" s="107">
        <v>1</v>
      </c>
    </row>
    <row r="154" spans="1:22" ht="16.5" customHeight="1" x14ac:dyDescent="0.2">
      <c r="A154" s="136"/>
      <c r="B154" s="122" t="s">
        <v>70</v>
      </c>
      <c r="C154" s="20" t="s">
        <v>14</v>
      </c>
      <c r="D154" s="58">
        <v>200</v>
      </c>
      <c r="E154" s="59">
        <v>9</v>
      </c>
      <c r="F154" s="59">
        <v>5.1100000000000003</v>
      </c>
      <c r="G154" s="59">
        <v>11.7</v>
      </c>
      <c r="H154" s="59">
        <v>130</v>
      </c>
      <c r="I154" s="102">
        <v>113</v>
      </c>
    </row>
    <row r="155" spans="1:22" x14ac:dyDescent="0.2">
      <c r="A155" s="193"/>
      <c r="B155" s="180" t="s">
        <v>78</v>
      </c>
      <c r="C155" s="6" t="s">
        <v>14</v>
      </c>
      <c r="D155" s="190">
        <v>90</v>
      </c>
      <c r="E155" s="57">
        <v>17.55</v>
      </c>
      <c r="F155" s="57">
        <v>8.4600000000000009</v>
      </c>
      <c r="G155" s="57">
        <v>6.84</v>
      </c>
      <c r="H155" s="57">
        <v>173.7</v>
      </c>
      <c r="I155" s="101" t="s">
        <v>79</v>
      </c>
    </row>
    <row r="156" spans="1:22" x14ac:dyDescent="0.2">
      <c r="A156" s="193"/>
      <c r="B156" s="123" t="s">
        <v>81</v>
      </c>
      <c r="C156" s="6" t="s">
        <v>14</v>
      </c>
      <c r="D156" s="29">
        <v>150</v>
      </c>
      <c r="E156" s="11">
        <v>3.5</v>
      </c>
      <c r="F156" s="11">
        <v>5.2</v>
      </c>
      <c r="G156" s="11">
        <v>36.5</v>
      </c>
      <c r="H156" s="11">
        <v>206.6</v>
      </c>
      <c r="I156" s="94">
        <v>241</v>
      </c>
    </row>
    <row r="157" spans="1:22" x14ac:dyDescent="0.2">
      <c r="A157" s="193"/>
      <c r="B157" s="123" t="s">
        <v>50</v>
      </c>
      <c r="C157" s="6" t="s">
        <v>14</v>
      </c>
      <c r="D157" s="29">
        <v>200</v>
      </c>
      <c r="E157" s="1">
        <v>0.6</v>
      </c>
      <c r="F157" s="1">
        <v>0</v>
      </c>
      <c r="G157" s="1">
        <v>20.100000000000001</v>
      </c>
      <c r="H157" s="1">
        <v>84</v>
      </c>
      <c r="I157" s="95">
        <v>495</v>
      </c>
    </row>
    <row r="158" spans="1:22" x14ac:dyDescent="0.2">
      <c r="A158" s="193"/>
      <c r="B158" s="123" t="s">
        <v>15</v>
      </c>
      <c r="C158" s="5" t="s">
        <v>14</v>
      </c>
      <c r="D158" s="29">
        <v>30</v>
      </c>
      <c r="E158" s="1">
        <v>1.98</v>
      </c>
      <c r="F158" s="1">
        <v>0.36</v>
      </c>
      <c r="G158" s="1">
        <v>10.199999999999999</v>
      </c>
      <c r="H158" s="1">
        <v>54.3</v>
      </c>
      <c r="I158" s="103">
        <v>110</v>
      </c>
    </row>
    <row r="159" spans="1:22" x14ac:dyDescent="0.2">
      <c r="A159" s="193"/>
      <c r="B159" s="123" t="s">
        <v>28</v>
      </c>
      <c r="C159" s="6" t="s">
        <v>14</v>
      </c>
      <c r="D159" s="29">
        <v>20</v>
      </c>
      <c r="E159" s="1">
        <v>1.5</v>
      </c>
      <c r="F159" s="1">
        <v>0.57999999999999996</v>
      </c>
      <c r="G159" s="1">
        <v>10.28</v>
      </c>
      <c r="H159" s="1">
        <v>52.4</v>
      </c>
      <c r="I159" s="104">
        <v>111</v>
      </c>
    </row>
    <row r="160" spans="1:22" x14ac:dyDescent="0.2">
      <c r="A160" s="193"/>
      <c r="B160" s="124" t="s">
        <v>11</v>
      </c>
      <c r="C160" s="6"/>
      <c r="D160" s="22">
        <f>SUM(D153:D159)</f>
        <v>750</v>
      </c>
      <c r="E160" s="3">
        <f>SUM(E153:E159)</f>
        <v>35</v>
      </c>
      <c r="F160" s="3">
        <f>SUM(F153:F159)</f>
        <v>23.31</v>
      </c>
      <c r="G160" s="3">
        <f>SUM(G153:G159)</f>
        <v>100.66000000000001</v>
      </c>
      <c r="H160" s="3">
        <f>SUM(H153:H159)</f>
        <v>757.4</v>
      </c>
      <c r="I160" s="157"/>
      <c r="J160"/>
    </row>
    <row r="161" spans="1:34" x14ac:dyDescent="0.2">
      <c r="A161" s="163"/>
      <c r="B161" s="2"/>
      <c r="C161" s="22"/>
      <c r="D161" s="54"/>
      <c r="E161" s="3"/>
      <c r="F161" s="3"/>
      <c r="G161" s="3"/>
      <c r="H161" s="3"/>
      <c r="I161" s="157"/>
      <c r="J161"/>
    </row>
    <row r="162" spans="1:34" x14ac:dyDescent="0.2">
      <c r="A162" s="76"/>
      <c r="B162" s="125" t="s">
        <v>12</v>
      </c>
      <c r="C162" s="22"/>
      <c r="D162" s="3">
        <f>SUM(D151,D160,D161)</f>
        <v>1320</v>
      </c>
      <c r="E162" s="3">
        <f>SUM(E151,E160,E161)</f>
        <v>61.95</v>
      </c>
      <c r="F162" s="3">
        <f>SUM(F151,F160,F161)</f>
        <v>43.539999999999992</v>
      </c>
      <c r="G162" s="3">
        <f>SUM(G151,G160,G161)</f>
        <v>162.49</v>
      </c>
      <c r="H162" s="3">
        <f>SUM(H151,H160,H161)</f>
        <v>1305.5</v>
      </c>
      <c r="I162" s="9"/>
      <c r="J162"/>
    </row>
    <row r="163" spans="1:34" s="25" customFormat="1" x14ac:dyDescent="0.2">
      <c r="A163" s="23" t="s">
        <v>24</v>
      </c>
      <c r="B163" s="23" t="s">
        <v>0</v>
      </c>
      <c r="C163" s="23"/>
      <c r="D163" s="24"/>
      <c r="E163" s="24"/>
      <c r="F163" s="24"/>
      <c r="G163" s="24"/>
      <c r="H163" s="24"/>
      <c r="I163" s="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s="30" customFormat="1" x14ac:dyDescent="0.2">
      <c r="A164" s="144"/>
      <c r="B164" s="122" t="s">
        <v>56</v>
      </c>
      <c r="C164" s="5" t="s">
        <v>14</v>
      </c>
      <c r="D164" s="185">
        <v>180</v>
      </c>
      <c r="E164" s="11">
        <v>5.2</v>
      </c>
      <c r="F164" s="11">
        <v>5.7</v>
      </c>
      <c r="G164" s="11">
        <v>32.4</v>
      </c>
      <c r="H164" s="11">
        <v>208.43</v>
      </c>
      <c r="I164" s="94">
        <v>217</v>
      </c>
      <c r="J164"/>
      <c r="K164"/>
      <c r="L164" s="122"/>
      <c r="M164" s="6"/>
      <c r="N164" s="29"/>
      <c r="O164" s="1"/>
      <c r="P164" s="1"/>
      <c r="Q164" s="1"/>
      <c r="R164" s="1"/>
      <c r="S164" s="95"/>
      <c r="T164"/>
      <c r="U164"/>
      <c r="V164"/>
      <c r="W164"/>
      <c r="X164"/>
      <c r="Y164"/>
      <c r="Z164"/>
      <c r="AA164"/>
      <c r="AB164" s="151"/>
    </row>
    <row r="165" spans="1:34" x14ac:dyDescent="0.2">
      <c r="A165" s="144"/>
      <c r="B165" s="139" t="s">
        <v>63</v>
      </c>
      <c r="C165" s="29" t="s">
        <v>14</v>
      </c>
      <c r="D165" s="29">
        <v>200</v>
      </c>
      <c r="E165" s="11">
        <v>0.3</v>
      </c>
      <c r="F165" s="11">
        <v>0.1</v>
      </c>
      <c r="G165" s="11">
        <v>9.5</v>
      </c>
      <c r="H165" s="11">
        <v>40</v>
      </c>
      <c r="I165" s="100">
        <v>459</v>
      </c>
      <c r="J165"/>
    </row>
    <row r="166" spans="1:34" x14ac:dyDescent="0.2">
      <c r="A166" s="144"/>
      <c r="B166" s="117" t="s">
        <v>53</v>
      </c>
      <c r="C166" s="40" t="s">
        <v>14</v>
      </c>
      <c r="D166" s="41">
        <v>10</v>
      </c>
      <c r="E166" s="1">
        <v>0.08</v>
      </c>
      <c r="F166" s="1">
        <v>7.2</v>
      </c>
      <c r="G166" s="1">
        <v>0.13</v>
      </c>
      <c r="H166" s="1">
        <v>73.180000000000007</v>
      </c>
      <c r="I166" s="100">
        <v>79</v>
      </c>
      <c r="J166"/>
    </row>
    <row r="167" spans="1:34" x14ac:dyDescent="0.2">
      <c r="A167" s="191"/>
      <c r="B167" s="118" t="s">
        <v>28</v>
      </c>
      <c r="C167" s="6" t="s">
        <v>14</v>
      </c>
      <c r="D167" s="29">
        <v>30</v>
      </c>
      <c r="E167" s="1">
        <v>2.25</v>
      </c>
      <c r="F167" s="1">
        <v>0.87</v>
      </c>
      <c r="G167" s="1">
        <v>15.4</v>
      </c>
      <c r="H167" s="1">
        <v>78.599999999999994</v>
      </c>
      <c r="I167" s="95">
        <v>111</v>
      </c>
    </row>
    <row r="168" spans="1:34" x14ac:dyDescent="0.2">
      <c r="A168" s="191"/>
      <c r="B168" s="142" t="s">
        <v>40</v>
      </c>
      <c r="C168" s="20" t="s">
        <v>14</v>
      </c>
      <c r="D168" s="29">
        <v>100</v>
      </c>
      <c r="E168" s="11">
        <v>1.8</v>
      </c>
      <c r="F168" s="11">
        <v>0.6</v>
      </c>
      <c r="G168" s="11">
        <v>22.8</v>
      </c>
      <c r="H168" s="11">
        <v>96</v>
      </c>
      <c r="I168" s="100">
        <v>82</v>
      </c>
    </row>
    <row r="169" spans="1:34" x14ac:dyDescent="0.2">
      <c r="A169" s="191"/>
      <c r="B169" s="120" t="s">
        <v>2</v>
      </c>
      <c r="C169" s="6"/>
      <c r="D169" s="22">
        <f>SUM(D164:D168)</f>
        <v>520</v>
      </c>
      <c r="E169" s="3">
        <f>SUM(E164:E168)</f>
        <v>9.6300000000000008</v>
      </c>
      <c r="F169" s="3">
        <f>SUM(F164:F168)</f>
        <v>14.469999999999999</v>
      </c>
      <c r="G169" s="3">
        <f>SUM(G164:G168)</f>
        <v>80.23</v>
      </c>
      <c r="H169" s="3">
        <f>SUM(H164:H168)</f>
        <v>496.21000000000004</v>
      </c>
      <c r="I169" s="96"/>
    </row>
    <row r="170" spans="1:34" x14ac:dyDescent="0.2">
      <c r="A170" s="191"/>
      <c r="B170" s="133" t="s">
        <v>3</v>
      </c>
      <c r="C170" s="6"/>
      <c r="D170" s="15"/>
      <c r="E170" s="15"/>
      <c r="F170" s="15"/>
      <c r="G170" s="15"/>
      <c r="H170" s="15"/>
      <c r="I170" s="113"/>
    </row>
    <row r="171" spans="1:34" x14ac:dyDescent="0.2">
      <c r="A171" s="191"/>
      <c r="B171" s="152" t="s">
        <v>71</v>
      </c>
      <c r="C171" s="75" t="s">
        <v>14</v>
      </c>
      <c r="D171" s="185">
        <v>30</v>
      </c>
      <c r="E171" s="185">
        <v>0.2</v>
      </c>
      <c r="F171" s="185">
        <v>0.03</v>
      </c>
      <c r="G171" s="185">
        <v>0.56999999999999995</v>
      </c>
      <c r="H171" s="185">
        <v>3.3</v>
      </c>
      <c r="I171" s="185">
        <v>148</v>
      </c>
    </row>
    <row r="172" spans="1:34" ht="25.5" x14ac:dyDescent="0.2">
      <c r="A172" s="143"/>
      <c r="B172" s="122" t="s">
        <v>77</v>
      </c>
      <c r="C172" s="40" t="s">
        <v>14</v>
      </c>
      <c r="D172" s="29">
        <v>250</v>
      </c>
      <c r="E172" s="1">
        <v>21.75</v>
      </c>
      <c r="F172" s="1">
        <v>8</v>
      </c>
      <c r="G172" s="1">
        <v>3.86</v>
      </c>
      <c r="H172" s="1">
        <v>170</v>
      </c>
      <c r="I172" s="95">
        <v>104</v>
      </c>
    </row>
    <row r="173" spans="1:34" x14ac:dyDescent="0.2">
      <c r="A173" s="143"/>
      <c r="B173" s="9" t="s">
        <v>88</v>
      </c>
      <c r="C173" s="184" t="s">
        <v>14</v>
      </c>
      <c r="D173" s="182">
        <v>90</v>
      </c>
      <c r="E173" s="11">
        <v>13.5</v>
      </c>
      <c r="F173" s="11">
        <v>9.64</v>
      </c>
      <c r="G173" s="11">
        <v>8.36</v>
      </c>
      <c r="H173" s="11">
        <v>169.7</v>
      </c>
      <c r="I173" s="182">
        <v>299</v>
      </c>
    </row>
    <row r="174" spans="1:34" x14ac:dyDescent="0.2">
      <c r="A174" s="191"/>
      <c r="B174" s="123" t="s">
        <v>51</v>
      </c>
      <c r="C174" s="6" t="s">
        <v>14</v>
      </c>
      <c r="D174" s="29">
        <v>150</v>
      </c>
      <c r="E174" s="1">
        <v>4.05</v>
      </c>
      <c r="F174" s="1">
        <v>6</v>
      </c>
      <c r="G174" s="1">
        <v>8.6999999999999993</v>
      </c>
      <c r="H174" s="1">
        <v>161</v>
      </c>
      <c r="I174" s="95">
        <v>377</v>
      </c>
    </row>
    <row r="175" spans="1:34" x14ac:dyDescent="0.2">
      <c r="A175" s="191"/>
      <c r="B175" s="123" t="s">
        <v>29</v>
      </c>
      <c r="C175" s="5" t="s">
        <v>14</v>
      </c>
      <c r="D175" s="29">
        <v>200</v>
      </c>
      <c r="E175" s="1">
        <v>0.7</v>
      </c>
      <c r="F175" s="1">
        <v>0.3</v>
      </c>
      <c r="G175" s="1">
        <v>18.3</v>
      </c>
      <c r="H175" s="1">
        <v>78</v>
      </c>
      <c r="I175" s="95">
        <v>496</v>
      </c>
    </row>
    <row r="176" spans="1:34" x14ac:dyDescent="0.2">
      <c r="A176" s="191"/>
      <c r="B176" s="123" t="s">
        <v>15</v>
      </c>
      <c r="C176" s="5" t="s">
        <v>14</v>
      </c>
      <c r="D176" s="29">
        <v>30</v>
      </c>
      <c r="E176" s="1">
        <v>1.98</v>
      </c>
      <c r="F176" s="1">
        <v>0.36</v>
      </c>
      <c r="G176" s="1">
        <v>10.199999999999999</v>
      </c>
      <c r="H176" s="1">
        <v>54.3</v>
      </c>
      <c r="I176" s="103">
        <v>110</v>
      </c>
    </row>
    <row r="177" spans="1:34" x14ac:dyDescent="0.2">
      <c r="A177" s="191"/>
      <c r="B177" s="123" t="s">
        <v>28</v>
      </c>
      <c r="C177" s="6" t="s">
        <v>14</v>
      </c>
      <c r="D177" s="29">
        <v>20</v>
      </c>
      <c r="E177" s="1">
        <v>1.5</v>
      </c>
      <c r="F177" s="1">
        <v>0.57999999999999996</v>
      </c>
      <c r="G177" s="1">
        <v>10.28</v>
      </c>
      <c r="H177" s="1">
        <v>52.4</v>
      </c>
      <c r="I177" s="104">
        <v>111</v>
      </c>
    </row>
    <row r="178" spans="1:34" x14ac:dyDescent="0.2">
      <c r="A178" s="191"/>
      <c r="B178" s="124" t="s">
        <v>11</v>
      </c>
      <c r="C178" s="6"/>
      <c r="D178" s="22">
        <f>SUM(D171:D177)</f>
        <v>770</v>
      </c>
      <c r="E178" s="3">
        <f>SUM(E171:E177)</f>
        <v>43.68</v>
      </c>
      <c r="F178" s="3">
        <f>SUM(F171:F177)</f>
        <v>24.91</v>
      </c>
      <c r="G178" s="3">
        <f>SUM(G171:G177)</f>
        <v>60.269999999999996</v>
      </c>
      <c r="H178" s="3">
        <f>SUM(H171:H177)</f>
        <v>688.69999999999993</v>
      </c>
      <c r="I178" s="96"/>
    </row>
    <row r="179" spans="1:34" x14ac:dyDescent="0.2">
      <c r="A179" s="191"/>
      <c r="B179" s="2"/>
      <c r="C179" s="22"/>
      <c r="D179" s="54"/>
      <c r="E179" s="3"/>
      <c r="F179" s="3"/>
      <c r="G179" s="3"/>
      <c r="H179" s="3"/>
      <c r="I179" s="96"/>
    </row>
    <row r="180" spans="1:34" x14ac:dyDescent="0.2">
      <c r="A180" s="191"/>
      <c r="B180" s="125" t="s">
        <v>12</v>
      </c>
      <c r="C180" s="2"/>
      <c r="D180" s="3">
        <f>SUM(D169,D178,D179)</f>
        <v>1290</v>
      </c>
      <c r="E180" s="3">
        <f>SUM(E169,E178,E179)</f>
        <v>53.31</v>
      </c>
      <c r="F180" s="3">
        <f>SUM(F169,F178,F179)</f>
        <v>39.379999999999995</v>
      </c>
      <c r="G180" s="3">
        <f>SUM(G169,G178,G179)</f>
        <v>140.5</v>
      </c>
      <c r="H180" s="3">
        <f>SUM(H169,H178,H179)</f>
        <v>1184.9099999999999</v>
      </c>
      <c r="I180" s="111"/>
    </row>
    <row r="181" spans="1:34" x14ac:dyDescent="0.2">
      <c r="A181" s="191"/>
      <c r="B181" s="125"/>
      <c r="C181" s="2"/>
      <c r="D181" s="3"/>
      <c r="E181" s="3"/>
      <c r="F181" s="3"/>
      <c r="G181" s="3"/>
      <c r="H181" s="3"/>
      <c r="I181" s="111"/>
    </row>
    <row r="182" spans="1:34" x14ac:dyDescent="0.2">
      <c r="A182" s="191"/>
    </row>
    <row r="183" spans="1:34" x14ac:dyDescent="0.2">
      <c r="A183" s="191"/>
      <c r="E183" s="30" t="s">
        <v>4</v>
      </c>
      <c r="F183" s="30" t="s">
        <v>8</v>
      </c>
      <c r="G183" s="30" t="s">
        <v>9</v>
      </c>
      <c r="H183" s="30" t="s">
        <v>32</v>
      </c>
    </row>
    <row r="184" spans="1:34" x14ac:dyDescent="0.2">
      <c r="A184" s="128"/>
      <c r="B184" t="s">
        <v>33</v>
      </c>
      <c r="E184">
        <v>56</v>
      </c>
      <c r="F184" s="31">
        <v>49</v>
      </c>
      <c r="G184" s="31">
        <v>192.11</v>
      </c>
      <c r="H184" s="31">
        <v>1493.8</v>
      </c>
    </row>
    <row r="185" spans="1:34" x14ac:dyDescent="0.2">
      <c r="A185" s="128"/>
      <c r="E185" s="181" t="e">
        <f>SUM(E22,E39,E57,E75,E92,#REF!,F110,E127,E144,E162,E180,E181)</f>
        <v>#REF!</v>
      </c>
      <c r="F185" s="31" t="e">
        <f>SUM(F22,F39,F57,F75,F92,#REF!,F110,F127,F144,F162,F180,F181)</f>
        <v>#REF!</v>
      </c>
      <c r="G185" s="31" t="e">
        <f>SUM(G22,G39,G57,G75,G92,#REF!,G110,G127,G144,G162,G180,G181)</f>
        <v>#REF!</v>
      </c>
      <c r="H185" s="31">
        <v>17925.060000000001</v>
      </c>
    </row>
    <row r="186" spans="1:34" x14ac:dyDescent="0.2">
      <c r="A186" s="216"/>
      <c r="E186" s="25">
        <v>77</v>
      </c>
      <c r="F186" s="25">
        <v>79</v>
      </c>
      <c r="G186" s="25">
        <v>335</v>
      </c>
      <c r="H186" s="25">
        <v>2350</v>
      </c>
    </row>
    <row r="187" spans="1:34" ht="13.5" thickBot="1" x14ac:dyDescent="0.25">
      <c r="A187" s="217"/>
      <c r="B187" s="87"/>
      <c r="C187" s="214" t="s">
        <v>34</v>
      </c>
      <c r="D187" s="214"/>
      <c r="E187" s="87">
        <f>E186*0.6</f>
        <v>46.199999999999996</v>
      </c>
      <c r="F187" s="87">
        <f>F186*0.6</f>
        <v>47.4</v>
      </c>
      <c r="G187" s="87">
        <f>G186*0.6</f>
        <v>201</v>
      </c>
      <c r="H187" s="87">
        <f>H186*0.6</f>
        <v>1410</v>
      </c>
      <c r="I187" s="87"/>
    </row>
    <row r="188" spans="1:34" x14ac:dyDescent="0.2">
      <c r="A188" s="93"/>
      <c r="J188"/>
    </row>
    <row r="189" spans="1:34" x14ac:dyDescent="0.2">
      <c r="A189" s="67"/>
      <c r="J189"/>
    </row>
    <row r="190" spans="1:34" x14ac:dyDescent="0.2">
      <c r="E190" s="31"/>
      <c r="J190"/>
    </row>
    <row r="191" spans="1:34" x14ac:dyDescent="0.2">
      <c r="J191"/>
    </row>
    <row r="192" spans="1:34" s="25" customForma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10" x14ac:dyDescent="0.2">
      <c r="A193" s="86"/>
      <c r="E193" t="s">
        <v>35</v>
      </c>
      <c r="J193"/>
    </row>
    <row r="194" spans="1:10" x14ac:dyDescent="0.2">
      <c r="A194" s="86"/>
      <c r="J194"/>
    </row>
    <row r="195" spans="1:10" x14ac:dyDescent="0.2">
      <c r="A195" s="86"/>
      <c r="J195"/>
    </row>
    <row r="196" spans="1:10" x14ac:dyDescent="0.2">
      <c r="J196"/>
    </row>
    <row r="197" spans="1:10" x14ac:dyDescent="0.2">
      <c r="J197"/>
    </row>
    <row r="198" spans="1:10" x14ac:dyDescent="0.2">
      <c r="J198"/>
    </row>
    <row r="199" spans="1:10" x14ac:dyDescent="0.2">
      <c r="J199"/>
    </row>
    <row r="200" spans="1:10" x14ac:dyDescent="0.2">
      <c r="J200"/>
    </row>
    <row r="201" spans="1:10" x14ac:dyDescent="0.2">
      <c r="J201"/>
    </row>
    <row r="202" spans="1:10" x14ac:dyDescent="0.2">
      <c r="J202"/>
    </row>
    <row r="203" spans="1:10" x14ac:dyDescent="0.2">
      <c r="J203"/>
    </row>
    <row r="204" spans="1:10" x14ac:dyDescent="0.2">
      <c r="J204"/>
    </row>
    <row r="205" spans="1:10" x14ac:dyDescent="0.2">
      <c r="J205"/>
    </row>
    <row r="206" spans="1:10" x14ac:dyDescent="0.2">
      <c r="J206"/>
    </row>
    <row r="207" spans="1:10" x14ac:dyDescent="0.2">
      <c r="J207"/>
    </row>
    <row r="208" spans="1:10" x14ac:dyDescent="0.2">
      <c r="J208"/>
    </row>
    <row r="209" spans="1:34" x14ac:dyDescent="0.2">
      <c r="J209"/>
    </row>
    <row r="210" spans="1:34" x14ac:dyDescent="0.2">
      <c r="J210"/>
    </row>
    <row r="211" spans="1:34" x14ac:dyDescent="0.2">
      <c r="J211"/>
    </row>
    <row r="212" spans="1:34" x14ac:dyDescent="0.2">
      <c r="J212"/>
    </row>
    <row r="213" spans="1:34" s="25" customForma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x14ac:dyDescent="0.2">
      <c r="J214"/>
    </row>
    <row r="215" spans="1:34" x14ac:dyDescent="0.2">
      <c r="J215"/>
    </row>
    <row r="216" spans="1:34" x14ac:dyDescent="0.2">
      <c r="J216"/>
    </row>
    <row r="217" spans="1:34" x14ac:dyDescent="0.2">
      <c r="J217"/>
    </row>
    <row r="218" spans="1:34" x14ac:dyDescent="0.2">
      <c r="J218"/>
    </row>
    <row r="219" spans="1:34" x14ac:dyDescent="0.2">
      <c r="J219"/>
    </row>
    <row r="220" spans="1:34" x14ac:dyDescent="0.2">
      <c r="J220"/>
    </row>
    <row r="221" spans="1:34" x14ac:dyDescent="0.2">
      <c r="J221"/>
    </row>
    <row r="222" spans="1:34" x14ac:dyDescent="0.2">
      <c r="J222"/>
    </row>
    <row r="223" spans="1:34" x14ac:dyDescent="0.2">
      <c r="J223"/>
    </row>
    <row r="224" spans="1:34" x14ac:dyDescent="0.2">
      <c r="J224"/>
    </row>
    <row r="225" spans="10:10" x14ac:dyDescent="0.2">
      <c r="J225"/>
    </row>
    <row r="226" spans="10:10" x14ac:dyDescent="0.2">
      <c r="J226"/>
    </row>
    <row r="227" spans="10:10" x14ac:dyDescent="0.2">
      <c r="J227"/>
    </row>
    <row r="228" spans="10:10" x14ac:dyDescent="0.2">
      <c r="J228"/>
    </row>
    <row r="229" spans="10:10" x14ac:dyDescent="0.2">
      <c r="J229"/>
    </row>
    <row r="230" spans="10:10" x14ac:dyDescent="0.2">
      <c r="J230"/>
    </row>
    <row r="231" spans="10:10" x14ac:dyDescent="0.2">
      <c r="J231"/>
    </row>
    <row r="232" spans="10:10" x14ac:dyDescent="0.2">
      <c r="J232"/>
    </row>
    <row r="233" spans="10:10" x14ac:dyDescent="0.2">
      <c r="J233"/>
    </row>
    <row r="234" spans="10:10" x14ac:dyDescent="0.2">
      <c r="J234"/>
    </row>
    <row r="235" spans="10:10" x14ac:dyDescent="0.2">
      <c r="J235"/>
    </row>
    <row r="236" spans="10:10" x14ac:dyDescent="0.2">
      <c r="J236"/>
    </row>
    <row r="237" spans="10:10" x14ac:dyDescent="0.2">
      <c r="J237"/>
    </row>
    <row r="238" spans="10:10" x14ac:dyDescent="0.2">
      <c r="J238"/>
    </row>
    <row r="239" spans="10:10" x14ac:dyDescent="0.2">
      <c r="J239"/>
    </row>
  </sheetData>
  <mergeCells count="31">
    <mergeCell ref="A1:I1"/>
    <mergeCell ref="C187:D187"/>
    <mergeCell ref="A85:A90"/>
    <mergeCell ref="A96:A100"/>
    <mergeCell ref="A103:A108"/>
    <mergeCell ref="A114:A117"/>
    <mergeCell ref="A121:A127"/>
    <mergeCell ref="A131:A136"/>
    <mergeCell ref="A148:A152"/>
    <mergeCell ref="A186:A187"/>
    <mergeCell ref="A155:A160"/>
    <mergeCell ref="A167:A171"/>
    <mergeCell ref="A174:A180"/>
    <mergeCell ref="A181:A183"/>
    <mergeCell ref="A8:A10"/>
    <mergeCell ref="A14:A19"/>
    <mergeCell ref="A24:A27"/>
    <mergeCell ref="A4:I4"/>
    <mergeCell ref="A2:I2"/>
    <mergeCell ref="E5:G5"/>
    <mergeCell ref="H5:H6"/>
    <mergeCell ref="A5:A6"/>
    <mergeCell ref="B5:B6"/>
    <mergeCell ref="C5:D6"/>
    <mergeCell ref="I5:I6"/>
    <mergeCell ref="A60:A64"/>
    <mergeCell ref="A68:A73"/>
    <mergeCell ref="A79:A82"/>
    <mergeCell ref="A30:A35"/>
    <mergeCell ref="A42:A46"/>
    <mergeCell ref="A47:A54"/>
  </mergeCells>
  <phoneticPr fontId="5" type="noConversion"/>
  <pageMargins left="0.23622047244094491" right="0" top="0.74803149606299213" bottom="0.74803149606299213" header="0.31496062992125984" footer="0.31496062992125984"/>
  <pageSetup paperSize="9" scale="95" orientation="portrait" r:id="rId1"/>
  <ignoredErrors>
    <ignoredError sqref="E18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WIYS DCD</cp:lastModifiedBy>
  <cp:lastPrinted>2024-07-09T06:05:36Z</cp:lastPrinted>
  <dcterms:created xsi:type="dcterms:W3CDTF">2017-12-27T06:34:06Z</dcterms:created>
  <dcterms:modified xsi:type="dcterms:W3CDTF">2024-08-06T09:34:14Z</dcterms:modified>
</cp:coreProperties>
</file>